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-nittai40\Desktop\"/>
    </mc:Choice>
  </mc:AlternateContent>
  <bookViews>
    <workbookView xWindow="-120" yWindow="-120" windowWidth="29040" windowHeight="15840" firstSheet="2" activeTab="2"/>
  </bookViews>
  <sheets>
    <sheet name="貼付ｼｰﾄ" sheetId="1" state="hidden" r:id="rId1"/>
    <sheet name="作業ｼｰﾄ" sheetId="2" state="hidden" r:id="rId2"/>
    <sheet name="種目毎" sheetId="7" r:id="rId3"/>
    <sheet name="Sheet2" sheetId="3" state="hidden" r:id="rId4"/>
    <sheet name="Sheet3" sheetId="4" state="hidden" r:id="rId5"/>
    <sheet name="Sheet4" sheetId="5" state="hidden" r:id="rId6"/>
    <sheet name="Sheet5" sheetId="6" state="hidden" r:id="rId7"/>
    <sheet name="Sheet6" sheetId="8" state="hidden" r:id="rId8"/>
  </sheets>
  <definedNames>
    <definedName name="_xlnm._FilterDatabase" localSheetId="1" hidden="1">作業ｼｰﾄ!$A$3:$V$702</definedName>
    <definedName name="_xlnm._FilterDatabase" localSheetId="2" hidden="1">種目毎!$A$3:$AB$54</definedName>
    <definedName name="_xlnm._FilterDatabase" localSheetId="0" hidden="1">貼付ｼｰﾄ!$A$1:$T$227</definedName>
    <definedName name="_xlnm.Print_Area" localSheetId="2">種目毎!$A$1:$AB$53</definedName>
    <definedName name="_xlnm.Print_Area" localSheetId="0">貼付ｼｰﾄ!$A$1:$U$701</definedName>
    <definedName name="_xlnm.Print_Titles" localSheetId="2">種目毎!$1:$3</definedName>
  </definedNames>
  <calcPr calcId="191029"/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D5" i="2"/>
  <c r="E5" i="2" s="1"/>
  <c r="G5" i="2"/>
  <c r="H5" i="2"/>
  <c r="I5" i="2"/>
  <c r="J5" i="2"/>
  <c r="K5" i="2"/>
  <c r="L5" i="2"/>
  <c r="M5" i="2"/>
  <c r="N5" i="2"/>
  <c r="O5" i="2"/>
  <c r="P5" i="2"/>
  <c r="Q5" i="2"/>
  <c r="R5" i="2"/>
  <c r="S5" i="2"/>
  <c r="D6" i="2"/>
  <c r="E6" i="2" s="1"/>
  <c r="G6" i="2"/>
  <c r="H6" i="2"/>
  <c r="I6" i="2"/>
  <c r="J6" i="2"/>
  <c r="K6" i="2"/>
  <c r="L6" i="2"/>
  <c r="M6" i="2"/>
  <c r="N6" i="2"/>
  <c r="O6" i="2"/>
  <c r="P6" i="2"/>
  <c r="Q6" i="2"/>
  <c r="R6" i="2"/>
  <c r="S6" i="2"/>
  <c r="D7" i="2"/>
  <c r="E7" i="2" s="1"/>
  <c r="G7" i="2"/>
  <c r="H7" i="2"/>
  <c r="I7" i="2"/>
  <c r="J7" i="2"/>
  <c r="K7" i="2"/>
  <c r="L7" i="2"/>
  <c r="M7" i="2"/>
  <c r="N7" i="2"/>
  <c r="O7" i="2"/>
  <c r="P7" i="2"/>
  <c r="Q7" i="2"/>
  <c r="R7" i="2"/>
  <c r="S7" i="2"/>
  <c r="D8" i="2"/>
  <c r="E8" i="2" s="1"/>
  <c r="G8" i="2"/>
  <c r="H8" i="2"/>
  <c r="I8" i="2"/>
  <c r="J8" i="2"/>
  <c r="K8" i="2"/>
  <c r="L8" i="2"/>
  <c r="M8" i="2"/>
  <c r="N8" i="2"/>
  <c r="O8" i="2"/>
  <c r="P8" i="2"/>
  <c r="Q8" i="2"/>
  <c r="R8" i="2"/>
  <c r="S8" i="2"/>
  <c r="D9" i="2"/>
  <c r="E9" i="2" s="1"/>
  <c r="G9" i="2"/>
  <c r="H9" i="2"/>
  <c r="I9" i="2"/>
  <c r="J9" i="2"/>
  <c r="K9" i="2"/>
  <c r="L9" i="2"/>
  <c r="M9" i="2"/>
  <c r="N9" i="2"/>
  <c r="O9" i="2"/>
  <c r="P9" i="2"/>
  <c r="Q9" i="2"/>
  <c r="R9" i="2"/>
  <c r="S9" i="2"/>
  <c r="D10" i="2"/>
  <c r="E10" i="2" s="1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D11" i="2"/>
  <c r="E11" i="2" s="1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D12" i="2"/>
  <c r="E12" i="2" s="1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D13" i="2"/>
  <c r="E13" i="2" s="1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D14" i="2"/>
  <c r="E14" i="2" s="1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D15" i="2"/>
  <c r="E15" i="2" s="1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D16" i="2"/>
  <c r="E16" i="2" s="1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D17" i="2"/>
  <c r="E17" i="2" s="1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D18" i="2"/>
  <c r="E18" i="2" s="1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D19" i="2"/>
  <c r="E19" i="2" s="1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D20" i="2"/>
  <c r="E20" i="2" s="1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D21" i="2"/>
  <c r="E21" i="2" s="1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D22" i="2"/>
  <c r="E22" i="2" s="1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D23" i="2"/>
  <c r="E23" i="2" s="1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D24" i="2"/>
  <c r="E24" i="2" s="1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D25" i="2"/>
  <c r="E25" i="2" s="1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D26" i="2"/>
  <c r="E26" i="2" s="1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D27" i="2"/>
  <c r="E27" i="2" s="1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D28" i="2"/>
  <c r="E28" i="2" s="1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D29" i="2"/>
  <c r="E29" i="2" s="1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D30" i="2"/>
  <c r="E30" i="2" s="1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D31" i="2"/>
  <c r="E31" i="2" s="1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D32" i="2"/>
  <c r="E32" i="2" s="1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D33" i="2"/>
  <c r="E33" i="2" s="1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D34" i="2"/>
  <c r="E34" i="2" s="1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D35" i="2"/>
  <c r="E35" i="2" s="1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D36" i="2"/>
  <c r="E36" i="2" s="1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D37" i="2"/>
  <c r="E37" i="2" s="1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D38" i="2"/>
  <c r="E38" i="2" s="1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D39" i="2"/>
  <c r="E39" i="2" s="1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D40" i="2"/>
  <c r="E40" i="2" s="1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D41" i="2"/>
  <c r="E41" i="2" s="1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D42" i="2"/>
  <c r="E42" i="2" s="1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D43" i="2"/>
  <c r="E43" i="2" s="1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D44" i="2"/>
  <c r="E44" i="2" s="1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D45" i="2"/>
  <c r="E45" i="2" s="1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D46" i="2"/>
  <c r="E46" i="2" s="1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D47" i="2"/>
  <c r="E47" i="2" s="1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D48" i="2"/>
  <c r="E48" i="2" s="1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D49" i="2"/>
  <c r="E49" i="2" s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D50" i="2"/>
  <c r="E50" i="2" s="1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D51" i="2"/>
  <c r="E51" i="2" s="1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D52" i="2"/>
  <c r="E52" i="2" s="1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D53" i="2"/>
  <c r="E53" i="2" s="1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D54" i="2"/>
  <c r="E54" i="2" s="1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D55" i="2"/>
  <c r="E55" i="2" s="1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D56" i="2"/>
  <c r="E56" i="2" s="1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D57" i="2"/>
  <c r="E57" i="2" s="1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D58" i="2"/>
  <c r="E58" i="2" s="1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D59" i="2"/>
  <c r="E59" i="2" s="1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D60" i="2"/>
  <c r="E60" i="2" s="1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D61" i="2"/>
  <c r="E61" i="2" s="1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D62" i="2"/>
  <c r="E62" i="2" s="1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D63" i="2"/>
  <c r="E63" i="2" s="1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D64" i="2"/>
  <c r="E64" i="2" s="1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D65" i="2"/>
  <c r="E65" i="2" s="1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D66" i="2"/>
  <c r="E66" i="2" s="1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D67" i="2"/>
  <c r="E67" i="2" s="1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D68" i="2"/>
  <c r="E68" i="2" s="1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D69" i="2"/>
  <c r="E69" i="2" s="1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D70" i="2"/>
  <c r="E70" i="2" s="1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D71" i="2"/>
  <c r="E71" i="2" s="1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D72" i="2"/>
  <c r="E72" i="2" s="1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D73" i="2"/>
  <c r="E73" i="2" s="1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D74" i="2"/>
  <c r="E74" i="2" s="1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D75" i="2"/>
  <c r="E75" i="2" s="1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D76" i="2"/>
  <c r="E76" i="2" s="1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D77" i="2"/>
  <c r="E77" i="2" s="1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D78" i="2"/>
  <c r="E78" i="2" s="1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D79" i="2"/>
  <c r="E79" i="2" s="1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D80" i="2"/>
  <c r="E80" i="2" s="1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D81" i="2"/>
  <c r="E81" i="2" s="1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D82" i="2"/>
  <c r="E82" i="2" s="1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D83" i="2"/>
  <c r="E83" i="2" s="1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D84" i="2"/>
  <c r="E84" i="2" s="1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D85" i="2"/>
  <c r="E85" i="2" s="1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D86" i="2"/>
  <c r="E86" i="2" s="1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D87" i="2"/>
  <c r="E87" i="2" s="1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D88" i="2"/>
  <c r="E88" i="2" s="1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D89" i="2"/>
  <c r="E89" i="2" s="1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D90" i="2"/>
  <c r="E90" i="2" s="1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D91" i="2"/>
  <c r="E91" i="2" s="1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D92" i="2"/>
  <c r="E92" i="2" s="1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D93" i="2"/>
  <c r="E93" i="2" s="1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D94" i="2"/>
  <c r="E94" i="2" s="1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D95" i="2"/>
  <c r="E95" i="2" s="1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D96" i="2"/>
  <c r="E96" i="2" s="1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D97" i="2"/>
  <c r="E97" i="2" s="1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D98" i="2"/>
  <c r="E98" i="2" s="1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D99" i="2"/>
  <c r="E99" i="2" s="1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D100" i="2"/>
  <c r="E100" i="2" s="1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D101" i="2"/>
  <c r="E101" i="2" s="1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D102" i="2"/>
  <c r="E102" i="2" s="1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D103" i="2"/>
  <c r="E103" i="2" s="1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D104" i="2"/>
  <c r="E104" i="2" s="1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D105" i="2"/>
  <c r="E105" i="2" s="1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D106" i="2"/>
  <c r="E106" i="2" s="1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D107" i="2"/>
  <c r="E107" i="2" s="1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D108" i="2"/>
  <c r="E108" i="2" s="1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D109" i="2"/>
  <c r="E109" i="2" s="1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D110" i="2"/>
  <c r="E110" i="2" s="1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D111" i="2"/>
  <c r="E111" i="2" s="1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D112" i="2"/>
  <c r="E112" i="2" s="1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D113" i="2"/>
  <c r="E113" i="2" s="1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D114" i="2"/>
  <c r="E114" i="2" s="1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D115" i="2"/>
  <c r="E115" i="2" s="1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D116" i="2"/>
  <c r="E116" i="2" s="1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D117" i="2"/>
  <c r="E117" i="2" s="1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D118" i="2"/>
  <c r="E118" i="2" s="1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D119" i="2"/>
  <c r="E119" i="2" s="1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D120" i="2"/>
  <c r="E120" i="2" s="1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D121" i="2"/>
  <c r="E121" i="2" s="1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D122" i="2"/>
  <c r="E122" i="2" s="1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D123" i="2"/>
  <c r="E123" i="2" s="1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D124" i="2"/>
  <c r="E124" i="2" s="1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D125" i="2"/>
  <c r="E125" i="2" s="1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D126" i="2"/>
  <c r="E126" i="2" s="1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D127" i="2"/>
  <c r="E127" i="2" s="1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D128" i="2"/>
  <c r="E128" i="2" s="1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D129" i="2"/>
  <c r="E129" i="2" s="1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D130" i="2"/>
  <c r="E130" i="2" s="1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D131" i="2"/>
  <c r="E131" i="2" s="1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D132" i="2"/>
  <c r="E132" i="2" s="1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D133" i="2"/>
  <c r="E133" i="2" s="1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D134" i="2"/>
  <c r="E134" i="2" s="1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D135" i="2"/>
  <c r="E135" i="2" s="1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D136" i="2"/>
  <c r="E136" i="2" s="1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D137" i="2"/>
  <c r="E137" i="2" s="1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D138" i="2"/>
  <c r="E138" i="2" s="1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D139" i="2"/>
  <c r="E139" i="2" s="1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D140" i="2"/>
  <c r="E140" i="2" s="1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D141" i="2"/>
  <c r="E141" i="2" s="1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D142" i="2"/>
  <c r="E142" i="2" s="1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D143" i="2"/>
  <c r="E143" i="2" s="1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D144" i="2"/>
  <c r="E144" i="2" s="1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D145" i="2"/>
  <c r="E145" i="2" s="1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D146" i="2"/>
  <c r="E146" i="2" s="1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D147" i="2"/>
  <c r="E147" i="2" s="1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D148" i="2"/>
  <c r="E148" i="2" s="1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D149" i="2"/>
  <c r="E149" i="2" s="1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D150" i="2"/>
  <c r="E150" i="2" s="1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D151" i="2"/>
  <c r="E151" i="2" s="1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D152" i="2"/>
  <c r="E152" i="2" s="1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D153" i="2"/>
  <c r="E153" i="2" s="1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D154" i="2"/>
  <c r="E154" i="2" s="1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D155" i="2"/>
  <c r="E155" i="2" s="1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D156" i="2"/>
  <c r="E156" i="2" s="1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D157" i="2"/>
  <c r="E157" i="2" s="1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D158" i="2"/>
  <c r="E158" i="2" s="1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D159" i="2"/>
  <c r="E159" i="2" s="1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D160" i="2"/>
  <c r="E160" i="2" s="1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D161" i="2"/>
  <c r="E161" i="2" s="1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D162" i="2"/>
  <c r="E162" i="2" s="1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D163" i="2"/>
  <c r="E163" i="2" s="1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D164" i="2"/>
  <c r="E164" i="2" s="1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D165" i="2"/>
  <c r="E165" i="2" s="1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D166" i="2"/>
  <c r="E166" i="2" s="1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D167" i="2"/>
  <c r="E167" i="2" s="1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D168" i="2"/>
  <c r="E168" i="2" s="1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D169" i="2"/>
  <c r="E169" i="2" s="1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D170" i="2"/>
  <c r="E170" i="2" s="1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D171" i="2"/>
  <c r="E171" i="2" s="1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D172" i="2"/>
  <c r="E172" i="2" s="1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D173" i="2"/>
  <c r="E173" i="2" s="1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D174" i="2"/>
  <c r="E174" i="2" s="1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D175" i="2"/>
  <c r="E175" i="2" s="1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D176" i="2"/>
  <c r="E176" i="2" s="1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D177" i="2"/>
  <c r="E177" i="2" s="1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D178" i="2"/>
  <c r="E178" i="2" s="1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D179" i="2"/>
  <c r="E179" i="2" s="1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D180" i="2"/>
  <c r="E180" i="2" s="1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D181" i="2"/>
  <c r="E181" i="2" s="1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D182" i="2"/>
  <c r="E182" i="2" s="1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D183" i="2"/>
  <c r="E183" i="2" s="1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D184" i="2"/>
  <c r="E184" i="2" s="1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D185" i="2"/>
  <c r="E185" i="2" s="1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D186" i="2"/>
  <c r="E186" i="2" s="1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D187" i="2"/>
  <c r="E187" i="2" s="1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D188" i="2"/>
  <c r="E188" i="2" s="1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D189" i="2"/>
  <c r="E189" i="2" s="1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D190" i="2"/>
  <c r="E190" i="2" s="1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D191" i="2"/>
  <c r="E191" i="2" s="1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D192" i="2"/>
  <c r="E192" i="2" s="1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D193" i="2"/>
  <c r="E193" i="2" s="1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D194" i="2"/>
  <c r="E194" i="2" s="1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D195" i="2"/>
  <c r="E195" i="2" s="1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D196" i="2"/>
  <c r="E196" i="2" s="1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D197" i="2"/>
  <c r="E197" i="2" s="1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D198" i="2"/>
  <c r="E198" i="2" s="1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D199" i="2"/>
  <c r="E199" i="2" s="1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D200" i="2"/>
  <c r="E200" i="2" s="1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D201" i="2"/>
  <c r="E201" i="2" s="1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D202" i="2"/>
  <c r="E202" i="2" s="1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D203" i="2"/>
  <c r="E203" i="2" s="1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D204" i="2"/>
  <c r="E204" i="2" s="1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D205" i="2"/>
  <c r="E205" i="2" s="1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D206" i="2"/>
  <c r="E206" i="2" s="1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D207" i="2"/>
  <c r="E207" i="2" s="1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D208" i="2"/>
  <c r="E208" i="2" s="1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D209" i="2"/>
  <c r="E209" i="2" s="1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D210" i="2"/>
  <c r="E210" i="2" s="1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D211" i="2"/>
  <c r="E211" i="2" s="1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D212" i="2"/>
  <c r="E212" i="2" s="1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D213" i="2"/>
  <c r="E213" i="2" s="1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D214" i="2"/>
  <c r="E214" i="2" s="1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D215" i="2"/>
  <c r="E215" i="2" s="1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D216" i="2"/>
  <c r="E216" i="2" s="1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D217" i="2"/>
  <c r="E217" i="2" s="1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D218" i="2"/>
  <c r="E218" i="2" s="1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D219" i="2"/>
  <c r="E219" i="2" s="1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D220" i="2"/>
  <c r="E220" i="2" s="1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D221" i="2"/>
  <c r="E221" i="2" s="1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D222" i="2"/>
  <c r="E222" i="2" s="1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D223" i="2"/>
  <c r="E223" i="2" s="1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D224" i="2"/>
  <c r="E224" i="2" s="1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D225" i="2"/>
  <c r="E225" i="2" s="1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D226" i="2"/>
  <c r="E226" i="2" s="1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D227" i="2"/>
  <c r="E227" i="2" s="1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D228" i="2"/>
  <c r="E228" i="2" s="1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D229" i="2"/>
  <c r="E229" i="2" s="1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D230" i="2"/>
  <c r="E230" i="2" s="1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U230" i="2"/>
  <c r="D231" i="2"/>
  <c r="E231" i="2" s="1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D232" i="2"/>
  <c r="E232" i="2" s="1"/>
  <c r="G232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U232" i="2"/>
  <c r="D233" i="2"/>
  <c r="E233" i="2" s="1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D234" i="2"/>
  <c r="E234" i="2" s="1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U234" i="2"/>
  <c r="D235" i="2"/>
  <c r="E235" i="2" s="1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D236" i="2"/>
  <c r="E236" i="2" s="1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U236" i="2"/>
  <c r="D237" i="2"/>
  <c r="E237" i="2" s="1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D238" i="2"/>
  <c r="E238" i="2" s="1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U238" i="2"/>
  <c r="D239" i="2"/>
  <c r="E239" i="2" s="1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D240" i="2"/>
  <c r="E240" i="2" s="1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U240" i="2"/>
  <c r="D241" i="2"/>
  <c r="E241" i="2" s="1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D242" i="2"/>
  <c r="E242" i="2" s="1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U242" i="2"/>
  <c r="D243" i="2"/>
  <c r="E243" i="2" s="1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D244" i="2"/>
  <c r="E244" i="2" s="1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U244" i="2"/>
  <c r="D245" i="2"/>
  <c r="G245" i="2"/>
  <c r="H245" i="2"/>
  <c r="I245" i="2"/>
  <c r="J245" i="2"/>
  <c r="K245" i="2"/>
  <c r="L245" i="2"/>
  <c r="M245" i="2"/>
  <c r="N245" i="2"/>
  <c r="O245" i="2"/>
  <c r="P245" i="2"/>
  <c r="Q245" i="2"/>
  <c r="R245" i="2"/>
  <c r="S245" i="2"/>
  <c r="D246" i="2"/>
  <c r="E246" i="2" s="1"/>
  <c r="G246" i="2"/>
  <c r="H246" i="2"/>
  <c r="I246" i="2"/>
  <c r="J246" i="2"/>
  <c r="K246" i="2"/>
  <c r="L246" i="2"/>
  <c r="M246" i="2"/>
  <c r="N246" i="2"/>
  <c r="O246" i="2"/>
  <c r="P246" i="2"/>
  <c r="Q246" i="2"/>
  <c r="R246" i="2"/>
  <c r="S246" i="2"/>
  <c r="U246" i="2"/>
  <c r="D247" i="2"/>
  <c r="E247" i="2" s="1"/>
  <c r="G247" i="2"/>
  <c r="H247" i="2"/>
  <c r="I247" i="2"/>
  <c r="J247" i="2"/>
  <c r="K247" i="2"/>
  <c r="L247" i="2"/>
  <c r="M247" i="2"/>
  <c r="N247" i="2"/>
  <c r="O247" i="2"/>
  <c r="P247" i="2"/>
  <c r="Q247" i="2"/>
  <c r="R247" i="2"/>
  <c r="S247" i="2"/>
  <c r="D248" i="2"/>
  <c r="E248" i="2" s="1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U248" i="2"/>
  <c r="D249" i="2"/>
  <c r="E249" i="2" s="1"/>
  <c r="G249" i="2"/>
  <c r="H249" i="2"/>
  <c r="I249" i="2"/>
  <c r="J249" i="2"/>
  <c r="K249" i="2"/>
  <c r="L249" i="2"/>
  <c r="M249" i="2"/>
  <c r="N249" i="2"/>
  <c r="O249" i="2"/>
  <c r="P249" i="2"/>
  <c r="Q249" i="2"/>
  <c r="R249" i="2"/>
  <c r="S249" i="2"/>
  <c r="D250" i="2"/>
  <c r="E250" i="2" s="1"/>
  <c r="G250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U250" i="2"/>
  <c r="D251" i="2"/>
  <c r="E251" i="2" s="1"/>
  <c r="G251" i="2"/>
  <c r="H251" i="2"/>
  <c r="I251" i="2"/>
  <c r="J251" i="2"/>
  <c r="K251" i="2"/>
  <c r="L251" i="2"/>
  <c r="M251" i="2"/>
  <c r="N251" i="2"/>
  <c r="O251" i="2"/>
  <c r="P251" i="2"/>
  <c r="Q251" i="2"/>
  <c r="R251" i="2"/>
  <c r="S251" i="2"/>
  <c r="D252" i="2"/>
  <c r="E252" i="2" s="1"/>
  <c r="G252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U252" i="2"/>
  <c r="D253" i="2"/>
  <c r="E253" i="2" s="1"/>
  <c r="G253" i="2"/>
  <c r="H253" i="2"/>
  <c r="I253" i="2"/>
  <c r="J253" i="2"/>
  <c r="K253" i="2"/>
  <c r="L253" i="2"/>
  <c r="M253" i="2"/>
  <c r="N253" i="2"/>
  <c r="O253" i="2"/>
  <c r="P253" i="2"/>
  <c r="Q253" i="2"/>
  <c r="R253" i="2"/>
  <c r="S253" i="2"/>
  <c r="D254" i="2"/>
  <c r="E254" i="2" s="1"/>
  <c r="G254" i="2"/>
  <c r="H254" i="2"/>
  <c r="I254" i="2"/>
  <c r="J254" i="2"/>
  <c r="K254" i="2"/>
  <c r="L254" i="2"/>
  <c r="M254" i="2"/>
  <c r="N254" i="2"/>
  <c r="O254" i="2"/>
  <c r="P254" i="2"/>
  <c r="Q254" i="2"/>
  <c r="R254" i="2"/>
  <c r="S254" i="2"/>
  <c r="D255" i="2"/>
  <c r="G255" i="2"/>
  <c r="H255" i="2"/>
  <c r="I255" i="2"/>
  <c r="J255" i="2"/>
  <c r="K255" i="2"/>
  <c r="L255" i="2"/>
  <c r="M255" i="2"/>
  <c r="N255" i="2"/>
  <c r="O255" i="2"/>
  <c r="P255" i="2"/>
  <c r="Q255" i="2"/>
  <c r="R255" i="2"/>
  <c r="S255" i="2"/>
  <c r="D256" i="2"/>
  <c r="G256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D257" i="2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D258" i="2"/>
  <c r="G258" i="2"/>
  <c r="H258" i="2"/>
  <c r="I258" i="2"/>
  <c r="J258" i="2"/>
  <c r="K258" i="2"/>
  <c r="L258" i="2"/>
  <c r="M258" i="2"/>
  <c r="N258" i="2"/>
  <c r="O258" i="2"/>
  <c r="P258" i="2"/>
  <c r="Q258" i="2"/>
  <c r="R258" i="2"/>
  <c r="S258" i="2"/>
  <c r="D259" i="2"/>
  <c r="G259" i="2"/>
  <c r="H259" i="2"/>
  <c r="I259" i="2"/>
  <c r="J259" i="2"/>
  <c r="K259" i="2"/>
  <c r="L259" i="2"/>
  <c r="M259" i="2"/>
  <c r="N259" i="2"/>
  <c r="O259" i="2"/>
  <c r="P259" i="2"/>
  <c r="Q259" i="2"/>
  <c r="R259" i="2"/>
  <c r="S259" i="2"/>
  <c r="D260" i="2"/>
  <c r="G260" i="2"/>
  <c r="H260" i="2"/>
  <c r="I260" i="2"/>
  <c r="J260" i="2"/>
  <c r="K260" i="2"/>
  <c r="L260" i="2"/>
  <c r="M260" i="2"/>
  <c r="N260" i="2"/>
  <c r="O260" i="2"/>
  <c r="P260" i="2"/>
  <c r="Q260" i="2"/>
  <c r="R260" i="2"/>
  <c r="S260" i="2"/>
  <c r="D261" i="2"/>
  <c r="G261" i="2"/>
  <c r="H261" i="2"/>
  <c r="I261" i="2"/>
  <c r="J261" i="2"/>
  <c r="K261" i="2"/>
  <c r="L261" i="2"/>
  <c r="M261" i="2"/>
  <c r="N261" i="2"/>
  <c r="O261" i="2"/>
  <c r="P261" i="2"/>
  <c r="Q261" i="2"/>
  <c r="R261" i="2"/>
  <c r="S261" i="2"/>
  <c r="D262" i="2"/>
  <c r="G262" i="2"/>
  <c r="H262" i="2"/>
  <c r="I262" i="2"/>
  <c r="J262" i="2"/>
  <c r="K262" i="2"/>
  <c r="L262" i="2"/>
  <c r="M262" i="2"/>
  <c r="N262" i="2"/>
  <c r="O262" i="2"/>
  <c r="P262" i="2"/>
  <c r="Q262" i="2"/>
  <c r="R262" i="2"/>
  <c r="S262" i="2"/>
  <c r="D263" i="2"/>
  <c r="G263" i="2"/>
  <c r="H263" i="2"/>
  <c r="I263" i="2"/>
  <c r="J263" i="2"/>
  <c r="K263" i="2"/>
  <c r="L263" i="2"/>
  <c r="M263" i="2"/>
  <c r="N263" i="2"/>
  <c r="O263" i="2"/>
  <c r="P263" i="2"/>
  <c r="Q263" i="2"/>
  <c r="R263" i="2"/>
  <c r="S263" i="2"/>
  <c r="D264" i="2"/>
  <c r="G264" i="2"/>
  <c r="H264" i="2"/>
  <c r="I264" i="2"/>
  <c r="J264" i="2"/>
  <c r="K264" i="2"/>
  <c r="L264" i="2"/>
  <c r="M264" i="2"/>
  <c r="N264" i="2"/>
  <c r="O264" i="2"/>
  <c r="P264" i="2"/>
  <c r="Q264" i="2"/>
  <c r="R264" i="2"/>
  <c r="S264" i="2"/>
  <c r="D265" i="2"/>
  <c r="G265" i="2"/>
  <c r="H265" i="2"/>
  <c r="I265" i="2"/>
  <c r="J265" i="2"/>
  <c r="K265" i="2"/>
  <c r="L265" i="2"/>
  <c r="M265" i="2"/>
  <c r="N265" i="2"/>
  <c r="O265" i="2"/>
  <c r="P265" i="2"/>
  <c r="Q265" i="2"/>
  <c r="R265" i="2"/>
  <c r="S265" i="2"/>
  <c r="D266" i="2"/>
  <c r="G266" i="2"/>
  <c r="H266" i="2"/>
  <c r="I266" i="2"/>
  <c r="J266" i="2"/>
  <c r="K266" i="2"/>
  <c r="L266" i="2"/>
  <c r="M266" i="2"/>
  <c r="N266" i="2"/>
  <c r="O266" i="2"/>
  <c r="P266" i="2"/>
  <c r="Q266" i="2"/>
  <c r="R266" i="2"/>
  <c r="S266" i="2"/>
  <c r="D267" i="2"/>
  <c r="G267" i="2"/>
  <c r="H267" i="2"/>
  <c r="I267" i="2"/>
  <c r="J267" i="2"/>
  <c r="K267" i="2"/>
  <c r="L267" i="2"/>
  <c r="M267" i="2"/>
  <c r="N267" i="2"/>
  <c r="O267" i="2"/>
  <c r="P267" i="2"/>
  <c r="Q267" i="2"/>
  <c r="R267" i="2"/>
  <c r="S267" i="2"/>
  <c r="D268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D269" i="2"/>
  <c r="G269" i="2"/>
  <c r="H269" i="2"/>
  <c r="I269" i="2"/>
  <c r="J269" i="2"/>
  <c r="K269" i="2"/>
  <c r="L269" i="2"/>
  <c r="M269" i="2"/>
  <c r="N269" i="2"/>
  <c r="O269" i="2"/>
  <c r="P269" i="2"/>
  <c r="Q269" i="2"/>
  <c r="R269" i="2"/>
  <c r="S269" i="2"/>
  <c r="D270" i="2"/>
  <c r="G270" i="2"/>
  <c r="H270" i="2"/>
  <c r="I270" i="2"/>
  <c r="J270" i="2"/>
  <c r="K270" i="2"/>
  <c r="L270" i="2"/>
  <c r="M270" i="2"/>
  <c r="N270" i="2"/>
  <c r="O270" i="2"/>
  <c r="P270" i="2"/>
  <c r="Q270" i="2"/>
  <c r="R270" i="2"/>
  <c r="S270" i="2"/>
  <c r="D271" i="2"/>
  <c r="G271" i="2"/>
  <c r="H271" i="2"/>
  <c r="I271" i="2"/>
  <c r="J271" i="2"/>
  <c r="K271" i="2"/>
  <c r="L271" i="2"/>
  <c r="M271" i="2"/>
  <c r="N271" i="2"/>
  <c r="O271" i="2"/>
  <c r="P271" i="2"/>
  <c r="Q271" i="2"/>
  <c r="R271" i="2"/>
  <c r="S271" i="2"/>
  <c r="D272" i="2"/>
  <c r="G272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D273" i="2"/>
  <c r="G273" i="2"/>
  <c r="H273" i="2"/>
  <c r="I273" i="2"/>
  <c r="J273" i="2"/>
  <c r="K273" i="2"/>
  <c r="L273" i="2"/>
  <c r="M273" i="2"/>
  <c r="N273" i="2"/>
  <c r="O273" i="2"/>
  <c r="P273" i="2"/>
  <c r="Q273" i="2"/>
  <c r="R273" i="2"/>
  <c r="S273" i="2"/>
  <c r="D274" i="2"/>
  <c r="G274" i="2"/>
  <c r="H274" i="2"/>
  <c r="I274" i="2"/>
  <c r="J274" i="2"/>
  <c r="K274" i="2"/>
  <c r="L274" i="2"/>
  <c r="M274" i="2"/>
  <c r="N274" i="2"/>
  <c r="O274" i="2"/>
  <c r="P274" i="2"/>
  <c r="Q274" i="2"/>
  <c r="R274" i="2"/>
  <c r="S274" i="2"/>
  <c r="D275" i="2"/>
  <c r="G275" i="2"/>
  <c r="H275" i="2"/>
  <c r="I275" i="2"/>
  <c r="J275" i="2"/>
  <c r="K275" i="2"/>
  <c r="L275" i="2"/>
  <c r="M275" i="2"/>
  <c r="N275" i="2"/>
  <c r="O275" i="2"/>
  <c r="P275" i="2"/>
  <c r="Q275" i="2"/>
  <c r="R275" i="2"/>
  <c r="S275" i="2"/>
  <c r="D276" i="2"/>
  <c r="G276" i="2"/>
  <c r="H276" i="2"/>
  <c r="I276" i="2"/>
  <c r="J276" i="2"/>
  <c r="K276" i="2"/>
  <c r="L276" i="2"/>
  <c r="M276" i="2"/>
  <c r="N276" i="2"/>
  <c r="O276" i="2"/>
  <c r="P276" i="2"/>
  <c r="Q276" i="2"/>
  <c r="R276" i="2"/>
  <c r="S276" i="2"/>
  <c r="D277" i="2"/>
  <c r="G277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D278" i="2"/>
  <c r="G278" i="2"/>
  <c r="H278" i="2"/>
  <c r="I278" i="2"/>
  <c r="J278" i="2"/>
  <c r="K278" i="2"/>
  <c r="L278" i="2"/>
  <c r="M278" i="2"/>
  <c r="N278" i="2"/>
  <c r="O278" i="2"/>
  <c r="P278" i="2"/>
  <c r="Q278" i="2"/>
  <c r="R278" i="2"/>
  <c r="S278" i="2"/>
  <c r="D279" i="2"/>
  <c r="G279" i="2"/>
  <c r="H279" i="2"/>
  <c r="I279" i="2"/>
  <c r="J279" i="2"/>
  <c r="K279" i="2"/>
  <c r="L279" i="2"/>
  <c r="M279" i="2"/>
  <c r="N279" i="2"/>
  <c r="O279" i="2"/>
  <c r="P279" i="2"/>
  <c r="Q279" i="2"/>
  <c r="R279" i="2"/>
  <c r="S279" i="2"/>
  <c r="D280" i="2"/>
  <c r="G280" i="2"/>
  <c r="H280" i="2"/>
  <c r="I280" i="2"/>
  <c r="J280" i="2"/>
  <c r="K280" i="2"/>
  <c r="L280" i="2"/>
  <c r="M280" i="2"/>
  <c r="N280" i="2"/>
  <c r="O280" i="2"/>
  <c r="P280" i="2"/>
  <c r="Q280" i="2"/>
  <c r="R280" i="2"/>
  <c r="S280" i="2"/>
  <c r="D281" i="2"/>
  <c r="G281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D282" i="2"/>
  <c r="G282" i="2"/>
  <c r="H282" i="2"/>
  <c r="I282" i="2"/>
  <c r="J282" i="2"/>
  <c r="K282" i="2"/>
  <c r="L282" i="2"/>
  <c r="M282" i="2"/>
  <c r="N282" i="2"/>
  <c r="O282" i="2"/>
  <c r="P282" i="2"/>
  <c r="Q282" i="2"/>
  <c r="R282" i="2"/>
  <c r="S282" i="2"/>
  <c r="D283" i="2"/>
  <c r="G283" i="2"/>
  <c r="H283" i="2"/>
  <c r="I283" i="2"/>
  <c r="J283" i="2"/>
  <c r="K283" i="2"/>
  <c r="L283" i="2"/>
  <c r="M283" i="2"/>
  <c r="N283" i="2"/>
  <c r="O283" i="2"/>
  <c r="P283" i="2"/>
  <c r="Q283" i="2"/>
  <c r="R283" i="2"/>
  <c r="S283" i="2"/>
  <c r="D284" i="2"/>
  <c r="G284" i="2"/>
  <c r="H284" i="2"/>
  <c r="I284" i="2"/>
  <c r="J284" i="2"/>
  <c r="K284" i="2"/>
  <c r="L284" i="2"/>
  <c r="M284" i="2"/>
  <c r="N284" i="2"/>
  <c r="O284" i="2"/>
  <c r="P284" i="2"/>
  <c r="Q284" i="2"/>
  <c r="R284" i="2"/>
  <c r="S284" i="2"/>
  <c r="D285" i="2"/>
  <c r="G285" i="2"/>
  <c r="H285" i="2"/>
  <c r="I285" i="2"/>
  <c r="J285" i="2"/>
  <c r="K285" i="2"/>
  <c r="L285" i="2"/>
  <c r="M285" i="2"/>
  <c r="N285" i="2"/>
  <c r="O285" i="2"/>
  <c r="P285" i="2"/>
  <c r="Q285" i="2"/>
  <c r="R285" i="2"/>
  <c r="S285" i="2"/>
  <c r="D286" i="2"/>
  <c r="G286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D287" i="2"/>
  <c r="G287" i="2"/>
  <c r="H287" i="2"/>
  <c r="I287" i="2"/>
  <c r="J287" i="2"/>
  <c r="K287" i="2"/>
  <c r="L287" i="2"/>
  <c r="M287" i="2"/>
  <c r="N287" i="2"/>
  <c r="O287" i="2"/>
  <c r="P287" i="2"/>
  <c r="Q287" i="2"/>
  <c r="R287" i="2"/>
  <c r="S287" i="2"/>
  <c r="D288" i="2"/>
  <c r="G288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D289" i="2"/>
  <c r="G289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D290" i="2"/>
  <c r="G290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D291" i="2"/>
  <c r="G291" i="2"/>
  <c r="H291" i="2"/>
  <c r="I291" i="2"/>
  <c r="J291" i="2"/>
  <c r="K291" i="2"/>
  <c r="L291" i="2"/>
  <c r="M291" i="2"/>
  <c r="N291" i="2"/>
  <c r="O291" i="2"/>
  <c r="P291" i="2"/>
  <c r="Q291" i="2"/>
  <c r="R291" i="2"/>
  <c r="S291" i="2"/>
  <c r="D292" i="2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D293" i="2"/>
  <c r="G293" i="2"/>
  <c r="H293" i="2"/>
  <c r="I293" i="2"/>
  <c r="J293" i="2"/>
  <c r="K293" i="2"/>
  <c r="L293" i="2"/>
  <c r="M293" i="2"/>
  <c r="N293" i="2"/>
  <c r="O293" i="2"/>
  <c r="P293" i="2"/>
  <c r="Q293" i="2"/>
  <c r="R293" i="2"/>
  <c r="S293" i="2"/>
  <c r="D294" i="2"/>
  <c r="G294" i="2"/>
  <c r="H294" i="2"/>
  <c r="I294" i="2"/>
  <c r="J294" i="2"/>
  <c r="K294" i="2"/>
  <c r="L294" i="2"/>
  <c r="M294" i="2"/>
  <c r="N294" i="2"/>
  <c r="O294" i="2"/>
  <c r="P294" i="2"/>
  <c r="Q294" i="2"/>
  <c r="R294" i="2"/>
  <c r="S294" i="2"/>
  <c r="D295" i="2"/>
  <c r="G295" i="2"/>
  <c r="H295" i="2"/>
  <c r="I295" i="2"/>
  <c r="J295" i="2"/>
  <c r="K295" i="2"/>
  <c r="L295" i="2"/>
  <c r="M295" i="2"/>
  <c r="N295" i="2"/>
  <c r="O295" i="2"/>
  <c r="P295" i="2"/>
  <c r="Q295" i="2"/>
  <c r="R295" i="2"/>
  <c r="S295" i="2"/>
  <c r="D296" i="2"/>
  <c r="G296" i="2"/>
  <c r="H296" i="2"/>
  <c r="I296" i="2"/>
  <c r="J296" i="2"/>
  <c r="K296" i="2"/>
  <c r="L296" i="2"/>
  <c r="M296" i="2"/>
  <c r="N296" i="2"/>
  <c r="O296" i="2"/>
  <c r="P296" i="2"/>
  <c r="Q296" i="2"/>
  <c r="R296" i="2"/>
  <c r="S296" i="2"/>
  <c r="D297" i="2"/>
  <c r="G297" i="2"/>
  <c r="H297" i="2"/>
  <c r="I297" i="2"/>
  <c r="J297" i="2"/>
  <c r="K297" i="2"/>
  <c r="L297" i="2"/>
  <c r="M297" i="2"/>
  <c r="N297" i="2"/>
  <c r="O297" i="2"/>
  <c r="P297" i="2"/>
  <c r="Q297" i="2"/>
  <c r="R297" i="2"/>
  <c r="S297" i="2"/>
  <c r="D298" i="2"/>
  <c r="G298" i="2"/>
  <c r="H298" i="2"/>
  <c r="I298" i="2"/>
  <c r="J298" i="2"/>
  <c r="K298" i="2"/>
  <c r="L298" i="2"/>
  <c r="M298" i="2"/>
  <c r="N298" i="2"/>
  <c r="O298" i="2"/>
  <c r="P298" i="2"/>
  <c r="Q298" i="2"/>
  <c r="R298" i="2"/>
  <c r="S298" i="2"/>
  <c r="D299" i="2"/>
  <c r="G299" i="2"/>
  <c r="H299" i="2"/>
  <c r="I299" i="2"/>
  <c r="J299" i="2"/>
  <c r="K299" i="2"/>
  <c r="L299" i="2"/>
  <c r="M299" i="2"/>
  <c r="N299" i="2"/>
  <c r="O299" i="2"/>
  <c r="P299" i="2"/>
  <c r="Q299" i="2"/>
  <c r="R299" i="2"/>
  <c r="S299" i="2"/>
  <c r="D300" i="2"/>
  <c r="G300" i="2"/>
  <c r="H300" i="2"/>
  <c r="I300" i="2"/>
  <c r="J300" i="2"/>
  <c r="K300" i="2"/>
  <c r="L300" i="2"/>
  <c r="M300" i="2"/>
  <c r="N300" i="2"/>
  <c r="O300" i="2"/>
  <c r="P300" i="2"/>
  <c r="Q300" i="2"/>
  <c r="R300" i="2"/>
  <c r="S300" i="2"/>
  <c r="D301" i="2"/>
  <c r="G301" i="2"/>
  <c r="H301" i="2"/>
  <c r="I301" i="2"/>
  <c r="J301" i="2"/>
  <c r="K301" i="2"/>
  <c r="L301" i="2"/>
  <c r="M301" i="2"/>
  <c r="N301" i="2"/>
  <c r="O301" i="2"/>
  <c r="P301" i="2"/>
  <c r="Q301" i="2"/>
  <c r="R301" i="2"/>
  <c r="S301" i="2"/>
  <c r="D302" i="2"/>
  <c r="G302" i="2"/>
  <c r="H302" i="2"/>
  <c r="I302" i="2"/>
  <c r="J302" i="2"/>
  <c r="K302" i="2"/>
  <c r="L302" i="2"/>
  <c r="M302" i="2"/>
  <c r="N302" i="2"/>
  <c r="O302" i="2"/>
  <c r="P302" i="2"/>
  <c r="Q302" i="2"/>
  <c r="R302" i="2"/>
  <c r="S302" i="2"/>
  <c r="D303" i="2"/>
  <c r="G303" i="2"/>
  <c r="H303" i="2"/>
  <c r="I303" i="2"/>
  <c r="J303" i="2"/>
  <c r="K303" i="2"/>
  <c r="L303" i="2"/>
  <c r="M303" i="2"/>
  <c r="N303" i="2"/>
  <c r="O303" i="2"/>
  <c r="P303" i="2"/>
  <c r="Q303" i="2"/>
  <c r="R303" i="2"/>
  <c r="S303" i="2"/>
  <c r="D304" i="2"/>
  <c r="G304" i="2"/>
  <c r="H304" i="2"/>
  <c r="I304" i="2"/>
  <c r="J304" i="2"/>
  <c r="K304" i="2"/>
  <c r="L304" i="2"/>
  <c r="M304" i="2"/>
  <c r="N304" i="2"/>
  <c r="O304" i="2"/>
  <c r="P304" i="2"/>
  <c r="Q304" i="2"/>
  <c r="R304" i="2"/>
  <c r="S304" i="2"/>
  <c r="D305" i="2"/>
  <c r="G305" i="2"/>
  <c r="H305" i="2"/>
  <c r="I305" i="2"/>
  <c r="J305" i="2"/>
  <c r="K305" i="2"/>
  <c r="L305" i="2"/>
  <c r="M305" i="2"/>
  <c r="N305" i="2"/>
  <c r="O305" i="2"/>
  <c r="P305" i="2"/>
  <c r="Q305" i="2"/>
  <c r="R305" i="2"/>
  <c r="S305" i="2"/>
  <c r="D306" i="2"/>
  <c r="G306" i="2"/>
  <c r="H306" i="2"/>
  <c r="I306" i="2"/>
  <c r="J306" i="2"/>
  <c r="K306" i="2"/>
  <c r="L306" i="2"/>
  <c r="M306" i="2"/>
  <c r="N306" i="2"/>
  <c r="O306" i="2"/>
  <c r="P306" i="2"/>
  <c r="Q306" i="2"/>
  <c r="R306" i="2"/>
  <c r="S306" i="2"/>
  <c r="D307" i="2"/>
  <c r="G307" i="2"/>
  <c r="H307" i="2"/>
  <c r="I307" i="2"/>
  <c r="J307" i="2"/>
  <c r="K307" i="2"/>
  <c r="L307" i="2"/>
  <c r="M307" i="2"/>
  <c r="N307" i="2"/>
  <c r="O307" i="2"/>
  <c r="P307" i="2"/>
  <c r="Q307" i="2"/>
  <c r="R307" i="2"/>
  <c r="S307" i="2"/>
  <c r="D308" i="2"/>
  <c r="G308" i="2"/>
  <c r="H308" i="2"/>
  <c r="I308" i="2"/>
  <c r="J308" i="2"/>
  <c r="K308" i="2"/>
  <c r="L308" i="2"/>
  <c r="M308" i="2"/>
  <c r="N308" i="2"/>
  <c r="O308" i="2"/>
  <c r="P308" i="2"/>
  <c r="Q308" i="2"/>
  <c r="R308" i="2"/>
  <c r="S308" i="2"/>
  <c r="D309" i="2"/>
  <c r="G309" i="2"/>
  <c r="H309" i="2"/>
  <c r="I309" i="2"/>
  <c r="J309" i="2"/>
  <c r="K309" i="2"/>
  <c r="L309" i="2"/>
  <c r="M309" i="2"/>
  <c r="N309" i="2"/>
  <c r="O309" i="2"/>
  <c r="P309" i="2"/>
  <c r="Q309" i="2"/>
  <c r="R309" i="2"/>
  <c r="S309" i="2"/>
  <c r="D310" i="2"/>
  <c r="G310" i="2"/>
  <c r="H310" i="2"/>
  <c r="I310" i="2"/>
  <c r="J310" i="2"/>
  <c r="K310" i="2"/>
  <c r="L310" i="2"/>
  <c r="M310" i="2"/>
  <c r="N310" i="2"/>
  <c r="O310" i="2"/>
  <c r="P310" i="2"/>
  <c r="Q310" i="2"/>
  <c r="R310" i="2"/>
  <c r="S310" i="2"/>
  <c r="D311" i="2"/>
  <c r="G311" i="2"/>
  <c r="H311" i="2"/>
  <c r="I311" i="2"/>
  <c r="J311" i="2"/>
  <c r="K311" i="2"/>
  <c r="L311" i="2"/>
  <c r="M311" i="2"/>
  <c r="N311" i="2"/>
  <c r="O311" i="2"/>
  <c r="P311" i="2"/>
  <c r="Q311" i="2"/>
  <c r="R311" i="2"/>
  <c r="S311" i="2"/>
  <c r="D312" i="2"/>
  <c r="G312" i="2"/>
  <c r="H312" i="2"/>
  <c r="I312" i="2"/>
  <c r="J312" i="2"/>
  <c r="K312" i="2"/>
  <c r="L312" i="2"/>
  <c r="M312" i="2"/>
  <c r="N312" i="2"/>
  <c r="O312" i="2"/>
  <c r="P312" i="2"/>
  <c r="Q312" i="2"/>
  <c r="R312" i="2"/>
  <c r="S312" i="2"/>
  <c r="D313" i="2"/>
  <c r="G313" i="2"/>
  <c r="H313" i="2"/>
  <c r="I313" i="2"/>
  <c r="J313" i="2"/>
  <c r="K313" i="2"/>
  <c r="L313" i="2"/>
  <c r="M313" i="2"/>
  <c r="N313" i="2"/>
  <c r="O313" i="2"/>
  <c r="P313" i="2"/>
  <c r="Q313" i="2"/>
  <c r="R313" i="2"/>
  <c r="S313" i="2"/>
  <c r="D314" i="2"/>
  <c r="G314" i="2"/>
  <c r="H314" i="2"/>
  <c r="I314" i="2"/>
  <c r="J314" i="2"/>
  <c r="K314" i="2"/>
  <c r="L314" i="2"/>
  <c r="M314" i="2"/>
  <c r="N314" i="2"/>
  <c r="O314" i="2"/>
  <c r="P314" i="2"/>
  <c r="Q314" i="2"/>
  <c r="R314" i="2"/>
  <c r="S314" i="2"/>
  <c r="D315" i="2"/>
  <c r="G315" i="2"/>
  <c r="H315" i="2"/>
  <c r="I315" i="2"/>
  <c r="J315" i="2"/>
  <c r="K315" i="2"/>
  <c r="L315" i="2"/>
  <c r="M315" i="2"/>
  <c r="N315" i="2"/>
  <c r="O315" i="2"/>
  <c r="P315" i="2"/>
  <c r="Q315" i="2"/>
  <c r="R315" i="2"/>
  <c r="S315" i="2"/>
  <c r="D316" i="2"/>
  <c r="G316" i="2"/>
  <c r="H316" i="2"/>
  <c r="I316" i="2"/>
  <c r="J316" i="2"/>
  <c r="K316" i="2"/>
  <c r="L316" i="2"/>
  <c r="M316" i="2"/>
  <c r="N316" i="2"/>
  <c r="O316" i="2"/>
  <c r="P316" i="2"/>
  <c r="Q316" i="2"/>
  <c r="R316" i="2"/>
  <c r="S316" i="2"/>
  <c r="D317" i="2"/>
  <c r="G317" i="2"/>
  <c r="H317" i="2"/>
  <c r="I317" i="2"/>
  <c r="J317" i="2"/>
  <c r="K317" i="2"/>
  <c r="L317" i="2"/>
  <c r="M317" i="2"/>
  <c r="N317" i="2"/>
  <c r="O317" i="2"/>
  <c r="P317" i="2"/>
  <c r="Q317" i="2"/>
  <c r="R317" i="2"/>
  <c r="S317" i="2"/>
  <c r="D318" i="2"/>
  <c r="G318" i="2"/>
  <c r="H318" i="2"/>
  <c r="I318" i="2"/>
  <c r="J318" i="2"/>
  <c r="K318" i="2"/>
  <c r="L318" i="2"/>
  <c r="M318" i="2"/>
  <c r="N318" i="2"/>
  <c r="O318" i="2"/>
  <c r="P318" i="2"/>
  <c r="Q318" i="2"/>
  <c r="R318" i="2"/>
  <c r="S318" i="2"/>
  <c r="D319" i="2"/>
  <c r="G319" i="2"/>
  <c r="H319" i="2"/>
  <c r="I319" i="2"/>
  <c r="J319" i="2"/>
  <c r="K319" i="2"/>
  <c r="L319" i="2"/>
  <c r="M319" i="2"/>
  <c r="N319" i="2"/>
  <c r="O319" i="2"/>
  <c r="P319" i="2"/>
  <c r="Q319" i="2"/>
  <c r="R319" i="2"/>
  <c r="S319" i="2"/>
  <c r="D320" i="2"/>
  <c r="G320" i="2"/>
  <c r="H320" i="2"/>
  <c r="I320" i="2"/>
  <c r="J320" i="2"/>
  <c r="K320" i="2"/>
  <c r="L320" i="2"/>
  <c r="M320" i="2"/>
  <c r="N320" i="2"/>
  <c r="O320" i="2"/>
  <c r="P320" i="2"/>
  <c r="Q320" i="2"/>
  <c r="R320" i="2"/>
  <c r="S320" i="2"/>
  <c r="D321" i="2"/>
  <c r="G321" i="2"/>
  <c r="H321" i="2"/>
  <c r="I321" i="2"/>
  <c r="J321" i="2"/>
  <c r="K321" i="2"/>
  <c r="L321" i="2"/>
  <c r="M321" i="2"/>
  <c r="N321" i="2"/>
  <c r="O321" i="2"/>
  <c r="P321" i="2"/>
  <c r="Q321" i="2"/>
  <c r="R321" i="2"/>
  <c r="S321" i="2"/>
  <c r="D322" i="2"/>
  <c r="G322" i="2"/>
  <c r="H322" i="2"/>
  <c r="I322" i="2"/>
  <c r="J322" i="2"/>
  <c r="K322" i="2"/>
  <c r="L322" i="2"/>
  <c r="M322" i="2"/>
  <c r="N322" i="2"/>
  <c r="O322" i="2"/>
  <c r="P322" i="2"/>
  <c r="Q322" i="2"/>
  <c r="R322" i="2"/>
  <c r="S322" i="2"/>
  <c r="D323" i="2"/>
  <c r="G323" i="2"/>
  <c r="H323" i="2"/>
  <c r="I323" i="2"/>
  <c r="J323" i="2"/>
  <c r="K323" i="2"/>
  <c r="L323" i="2"/>
  <c r="M323" i="2"/>
  <c r="N323" i="2"/>
  <c r="O323" i="2"/>
  <c r="P323" i="2"/>
  <c r="Q323" i="2"/>
  <c r="R323" i="2"/>
  <c r="S323" i="2"/>
  <c r="D324" i="2"/>
  <c r="G324" i="2"/>
  <c r="H324" i="2"/>
  <c r="I324" i="2"/>
  <c r="J324" i="2"/>
  <c r="K324" i="2"/>
  <c r="L324" i="2"/>
  <c r="M324" i="2"/>
  <c r="N324" i="2"/>
  <c r="O324" i="2"/>
  <c r="P324" i="2"/>
  <c r="Q324" i="2"/>
  <c r="R324" i="2"/>
  <c r="S324" i="2"/>
  <c r="D325" i="2"/>
  <c r="G325" i="2"/>
  <c r="H325" i="2"/>
  <c r="I325" i="2"/>
  <c r="J325" i="2"/>
  <c r="K325" i="2"/>
  <c r="L325" i="2"/>
  <c r="M325" i="2"/>
  <c r="N325" i="2"/>
  <c r="O325" i="2"/>
  <c r="P325" i="2"/>
  <c r="Q325" i="2"/>
  <c r="R325" i="2"/>
  <c r="S325" i="2"/>
  <c r="D326" i="2"/>
  <c r="G326" i="2"/>
  <c r="H326" i="2"/>
  <c r="I326" i="2"/>
  <c r="J326" i="2"/>
  <c r="K326" i="2"/>
  <c r="L326" i="2"/>
  <c r="M326" i="2"/>
  <c r="N326" i="2"/>
  <c r="O326" i="2"/>
  <c r="P326" i="2"/>
  <c r="Q326" i="2"/>
  <c r="R326" i="2"/>
  <c r="S326" i="2"/>
  <c r="D327" i="2"/>
  <c r="G327" i="2"/>
  <c r="H327" i="2"/>
  <c r="I327" i="2"/>
  <c r="J327" i="2"/>
  <c r="K327" i="2"/>
  <c r="L327" i="2"/>
  <c r="M327" i="2"/>
  <c r="N327" i="2"/>
  <c r="O327" i="2"/>
  <c r="P327" i="2"/>
  <c r="Q327" i="2"/>
  <c r="R327" i="2"/>
  <c r="S327" i="2"/>
  <c r="D328" i="2"/>
  <c r="G328" i="2"/>
  <c r="H328" i="2"/>
  <c r="I328" i="2"/>
  <c r="J328" i="2"/>
  <c r="K328" i="2"/>
  <c r="L328" i="2"/>
  <c r="M328" i="2"/>
  <c r="N328" i="2"/>
  <c r="O328" i="2"/>
  <c r="P328" i="2"/>
  <c r="Q328" i="2"/>
  <c r="R328" i="2"/>
  <c r="S328" i="2"/>
  <c r="D329" i="2"/>
  <c r="G329" i="2"/>
  <c r="H329" i="2"/>
  <c r="I329" i="2"/>
  <c r="J329" i="2"/>
  <c r="K329" i="2"/>
  <c r="L329" i="2"/>
  <c r="M329" i="2"/>
  <c r="N329" i="2"/>
  <c r="O329" i="2"/>
  <c r="P329" i="2"/>
  <c r="Q329" i="2"/>
  <c r="R329" i="2"/>
  <c r="S329" i="2"/>
  <c r="D330" i="2"/>
  <c r="G330" i="2"/>
  <c r="H330" i="2"/>
  <c r="I330" i="2"/>
  <c r="J330" i="2"/>
  <c r="K330" i="2"/>
  <c r="L330" i="2"/>
  <c r="M330" i="2"/>
  <c r="N330" i="2"/>
  <c r="O330" i="2"/>
  <c r="P330" i="2"/>
  <c r="Q330" i="2"/>
  <c r="R330" i="2"/>
  <c r="S330" i="2"/>
  <c r="D331" i="2"/>
  <c r="G331" i="2"/>
  <c r="H331" i="2"/>
  <c r="I331" i="2"/>
  <c r="J331" i="2"/>
  <c r="K331" i="2"/>
  <c r="L331" i="2"/>
  <c r="M331" i="2"/>
  <c r="N331" i="2"/>
  <c r="O331" i="2"/>
  <c r="P331" i="2"/>
  <c r="Q331" i="2"/>
  <c r="R331" i="2"/>
  <c r="S331" i="2"/>
  <c r="D332" i="2"/>
  <c r="G332" i="2"/>
  <c r="H332" i="2"/>
  <c r="I332" i="2"/>
  <c r="J332" i="2"/>
  <c r="K332" i="2"/>
  <c r="L332" i="2"/>
  <c r="M332" i="2"/>
  <c r="N332" i="2"/>
  <c r="O332" i="2"/>
  <c r="P332" i="2"/>
  <c r="Q332" i="2"/>
  <c r="R332" i="2"/>
  <c r="S332" i="2"/>
  <c r="D333" i="2"/>
  <c r="G333" i="2"/>
  <c r="H333" i="2"/>
  <c r="I333" i="2"/>
  <c r="J333" i="2"/>
  <c r="K333" i="2"/>
  <c r="L333" i="2"/>
  <c r="M333" i="2"/>
  <c r="N333" i="2"/>
  <c r="O333" i="2"/>
  <c r="P333" i="2"/>
  <c r="Q333" i="2"/>
  <c r="R333" i="2"/>
  <c r="S333" i="2"/>
  <c r="D334" i="2"/>
  <c r="G334" i="2"/>
  <c r="H334" i="2"/>
  <c r="I334" i="2"/>
  <c r="J334" i="2"/>
  <c r="K334" i="2"/>
  <c r="L334" i="2"/>
  <c r="M334" i="2"/>
  <c r="N334" i="2"/>
  <c r="O334" i="2"/>
  <c r="P334" i="2"/>
  <c r="Q334" i="2"/>
  <c r="R334" i="2"/>
  <c r="S334" i="2"/>
  <c r="D335" i="2"/>
  <c r="G335" i="2"/>
  <c r="H335" i="2"/>
  <c r="I335" i="2"/>
  <c r="J335" i="2"/>
  <c r="K335" i="2"/>
  <c r="L335" i="2"/>
  <c r="M335" i="2"/>
  <c r="N335" i="2"/>
  <c r="O335" i="2"/>
  <c r="P335" i="2"/>
  <c r="Q335" i="2"/>
  <c r="R335" i="2"/>
  <c r="S335" i="2"/>
  <c r="D336" i="2"/>
  <c r="G336" i="2"/>
  <c r="H336" i="2"/>
  <c r="I336" i="2"/>
  <c r="J336" i="2"/>
  <c r="K336" i="2"/>
  <c r="L336" i="2"/>
  <c r="M336" i="2"/>
  <c r="N336" i="2"/>
  <c r="O336" i="2"/>
  <c r="P336" i="2"/>
  <c r="Q336" i="2"/>
  <c r="R336" i="2"/>
  <c r="S336" i="2"/>
  <c r="D337" i="2"/>
  <c r="G337" i="2"/>
  <c r="H337" i="2"/>
  <c r="I337" i="2"/>
  <c r="J337" i="2"/>
  <c r="K337" i="2"/>
  <c r="L337" i="2"/>
  <c r="M337" i="2"/>
  <c r="N337" i="2"/>
  <c r="O337" i="2"/>
  <c r="P337" i="2"/>
  <c r="Q337" i="2"/>
  <c r="R337" i="2"/>
  <c r="S337" i="2"/>
  <c r="D338" i="2"/>
  <c r="G338" i="2"/>
  <c r="H338" i="2"/>
  <c r="I338" i="2"/>
  <c r="J338" i="2"/>
  <c r="K338" i="2"/>
  <c r="L338" i="2"/>
  <c r="M338" i="2"/>
  <c r="N338" i="2"/>
  <c r="O338" i="2"/>
  <c r="P338" i="2"/>
  <c r="Q338" i="2"/>
  <c r="R338" i="2"/>
  <c r="S338" i="2"/>
  <c r="D339" i="2"/>
  <c r="G339" i="2"/>
  <c r="H339" i="2"/>
  <c r="I339" i="2"/>
  <c r="J339" i="2"/>
  <c r="K339" i="2"/>
  <c r="L339" i="2"/>
  <c r="M339" i="2"/>
  <c r="N339" i="2"/>
  <c r="O339" i="2"/>
  <c r="P339" i="2"/>
  <c r="Q339" i="2"/>
  <c r="R339" i="2"/>
  <c r="S339" i="2"/>
  <c r="D340" i="2"/>
  <c r="G340" i="2"/>
  <c r="H340" i="2"/>
  <c r="I340" i="2"/>
  <c r="J340" i="2"/>
  <c r="K340" i="2"/>
  <c r="L340" i="2"/>
  <c r="M340" i="2"/>
  <c r="N340" i="2"/>
  <c r="O340" i="2"/>
  <c r="P340" i="2"/>
  <c r="Q340" i="2"/>
  <c r="R340" i="2"/>
  <c r="S340" i="2"/>
  <c r="D341" i="2"/>
  <c r="G341" i="2"/>
  <c r="H341" i="2"/>
  <c r="I341" i="2"/>
  <c r="J341" i="2"/>
  <c r="K341" i="2"/>
  <c r="L341" i="2"/>
  <c r="M341" i="2"/>
  <c r="N341" i="2"/>
  <c r="O341" i="2"/>
  <c r="P341" i="2"/>
  <c r="Q341" i="2"/>
  <c r="R341" i="2"/>
  <c r="S341" i="2"/>
  <c r="D342" i="2"/>
  <c r="G342" i="2"/>
  <c r="H342" i="2"/>
  <c r="I342" i="2"/>
  <c r="J342" i="2"/>
  <c r="K342" i="2"/>
  <c r="L342" i="2"/>
  <c r="M342" i="2"/>
  <c r="N342" i="2"/>
  <c r="O342" i="2"/>
  <c r="P342" i="2"/>
  <c r="Q342" i="2"/>
  <c r="R342" i="2"/>
  <c r="S342" i="2"/>
  <c r="D343" i="2"/>
  <c r="G343" i="2"/>
  <c r="H343" i="2"/>
  <c r="I343" i="2"/>
  <c r="J343" i="2"/>
  <c r="K343" i="2"/>
  <c r="L343" i="2"/>
  <c r="M343" i="2"/>
  <c r="N343" i="2"/>
  <c r="O343" i="2"/>
  <c r="P343" i="2"/>
  <c r="Q343" i="2"/>
  <c r="R343" i="2"/>
  <c r="S343" i="2"/>
  <c r="D344" i="2"/>
  <c r="G344" i="2"/>
  <c r="H344" i="2"/>
  <c r="I344" i="2"/>
  <c r="J344" i="2"/>
  <c r="K344" i="2"/>
  <c r="L344" i="2"/>
  <c r="M344" i="2"/>
  <c r="N344" i="2"/>
  <c r="O344" i="2"/>
  <c r="P344" i="2"/>
  <c r="Q344" i="2"/>
  <c r="R344" i="2"/>
  <c r="S344" i="2"/>
  <c r="D345" i="2"/>
  <c r="E345" i="2" s="1"/>
  <c r="G345" i="2"/>
  <c r="H345" i="2"/>
  <c r="I345" i="2"/>
  <c r="J345" i="2"/>
  <c r="K345" i="2"/>
  <c r="L345" i="2"/>
  <c r="M345" i="2"/>
  <c r="N345" i="2"/>
  <c r="O345" i="2"/>
  <c r="P345" i="2"/>
  <c r="Q345" i="2"/>
  <c r="R345" i="2"/>
  <c r="S345" i="2"/>
  <c r="D346" i="2"/>
  <c r="E346" i="2" s="1"/>
  <c r="G346" i="2"/>
  <c r="H346" i="2"/>
  <c r="I346" i="2"/>
  <c r="J346" i="2"/>
  <c r="K346" i="2"/>
  <c r="L346" i="2"/>
  <c r="M346" i="2"/>
  <c r="N346" i="2"/>
  <c r="O346" i="2"/>
  <c r="P346" i="2"/>
  <c r="Q346" i="2"/>
  <c r="R346" i="2"/>
  <c r="S346" i="2"/>
  <c r="U346" i="2"/>
  <c r="D347" i="2"/>
  <c r="E347" i="2" s="1"/>
  <c r="G347" i="2"/>
  <c r="H347" i="2"/>
  <c r="I347" i="2"/>
  <c r="J347" i="2"/>
  <c r="K347" i="2"/>
  <c r="L347" i="2"/>
  <c r="M347" i="2"/>
  <c r="N347" i="2"/>
  <c r="O347" i="2"/>
  <c r="P347" i="2"/>
  <c r="Q347" i="2"/>
  <c r="R347" i="2"/>
  <c r="S347" i="2"/>
  <c r="D348" i="2"/>
  <c r="E348" i="2" s="1"/>
  <c r="G348" i="2"/>
  <c r="H348" i="2"/>
  <c r="I348" i="2"/>
  <c r="J348" i="2"/>
  <c r="K348" i="2"/>
  <c r="L348" i="2"/>
  <c r="M348" i="2"/>
  <c r="N348" i="2"/>
  <c r="O348" i="2"/>
  <c r="P348" i="2"/>
  <c r="Q348" i="2"/>
  <c r="R348" i="2"/>
  <c r="S348" i="2"/>
  <c r="U348" i="2"/>
  <c r="D349" i="2"/>
  <c r="E349" i="2" s="1"/>
  <c r="G349" i="2"/>
  <c r="H349" i="2"/>
  <c r="I349" i="2"/>
  <c r="J349" i="2"/>
  <c r="K349" i="2"/>
  <c r="L349" i="2"/>
  <c r="M349" i="2"/>
  <c r="N349" i="2"/>
  <c r="O349" i="2"/>
  <c r="P349" i="2"/>
  <c r="Q349" i="2"/>
  <c r="R349" i="2"/>
  <c r="S349" i="2"/>
  <c r="D350" i="2"/>
  <c r="E350" i="2" s="1"/>
  <c r="G350" i="2"/>
  <c r="H350" i="2"/>
  <c r="I350" i="2"/>
  <c r="J350" i="2"/>
  <c r="K350" i="2"/>
  <c r="L350" i="2"/>
  <c r="M350" i="2"/>
  <c r="N350" i="2"/>
  <c r="O350" i="2"/>
  <c r="P350" i="2"/>
  <c r="Q350" i="2"/>
  <c r="R350" i="2"/>
  <c r="S350" i="2"/>
  <c r="U350" i="2"/>
  <c r="D351" i="2"/>
  <c r="E351" i="2" s="1"/>
  <c r="G351" i="2"/>
  <c r="H351" i="2"/>
  <c r="I351" i="2"/>
  <c r="J351" i="2"/>
  <c r="K351" i="2"/>
  <c r="L351" i="2"/>
  <c r="M351" i="2"/>
  <c r="N351" i="2"/>
  <c r="O351" i="2"/>
  <c r="P351" i="2"/>
  <c r="Q351" i="2"/>
  <c r="R351" i="2"/>
  <c r="S351" i="2"/>
  <c r="D352" i="2"/>
  <c r="E352" i="2" s="1"/>
  <c r="G352" i="2"/>
  <c r="H352" i="2"/>
  <c r="I352" i="2"/>
  <c r="J352" i="2"/>
  <c r="K352" i="2"/>
  <c r="L352" i="2"/>
  <c r="M352" i="2"/>
  <c r="N352" i="2"/>
  <c r="O352" i="2"/>
  <c r="P352" i="2"/>
  <c r="Q352" i="2"/>
  <c r="R352" i="2"/>
  <c r="S352" i="2"/>
  <c r="U352" i="2"/>
  <c r="D353" i="2"/>
  <c r="E353" i="2" s="1"/>
  <c r="G353" i="2"/>
  <c r="H353" i="2"/>
  <c r="I353" i="2"/>
  <c r="J353" i="2"/>
  <c r="K353" i="2"/>
  <c r="L353" i="2"/>
  <c r="M353" i="2"/>
  <c r="N353" i="2"/>
  <c r="O353" i="2"/>
  <c r="P353" i="2"/>
  <c r="Q353" i="2"/>
  <c r="R353" i="2"/>
  <c r="S353" i="2"/>
  <c r="D354" i="2"/>
  <c r="E354" i="2" s="1"/>
  <c r="G354" i="2"/>
  <c r="H354" i="2"/>
  <c r="I354" i="2"/>
  <c r="J354" i="2"/>
  <c r="K354" i="2"/>
  <c r="L354" i="2"/>
  <c r="M354" i="2"/>
  <c r="N354" i="2"/>
  <c r="O354" i="2"/>
  <c r="P354" i="2"/>
  <c r="Q354" i="2"/>
  <c r="R354" i="2"/>
  <c r="S354" i="2"/>
  <c r="U354" i="2"/>
  <c r="D355" i="2"/>
  <c r="E355" i="2" s="1"/>
  <c r="G355" i="2"/>
  <c r="H355" i="2"/>
  <c r="I355" i="2"/>
  <c r="J355" i="2"/>
  <c r="K355" i="2"/>
  <c r="L355" i="2"/>
  <c r="M355" i="2"/>
  <c r="N355" i="2"/>
  <c r="O355" i="2"/>
  <c r="P355" i="2"/>
  <c r="Q355" i="2"/>
  <c r="R355" i="2"/>
  <c r="S355" i="2"/>
  <c r="D356" i="2"/>
  <c r="E356" i="2" s="1"/>
  <c r="G356" i="2"/>
  <c r="H356" i="2"/>
  <c r="I356" i="2"/>
  <c r="J356" i="2"/>
  <c r="K356" i="2"/>
  <c r="L356" i="2"/>
  <c r="M356" i="2"/>
  <c r="N356" i="2"/>
  <c r="O356" i="2"/>
  <c r="P356" i="2"/>
  <c r="Q356" i="2"/>
  <c r="R356" i="2"/>
  <c r="S356" i="2"/>
  <c r="U356" i="2"/>
  <c r="D357" i="2"/>
  <c r="E357" i="2" s="1"/>
  <c r="G357" i="2"/>
  <c r="H357" i="2"/>
  <c r="I357" i="2"/>
  <c r="J357" i="2"/>
  <c r="K357" i="2"/>
  <c r="L357" i="2"/>
  <c r="M357" i="2"/>
  <c r="N357" i="2"/>
  <c r="O357" i="2"/>
  <c r="P357" i="2"/>
  <c r="Q357" i="2"/>
  <c r="R357" i="2"/>
  <c r="S357" i="2"/>
  <c r="D358" i="2"/>
  <c r="E358" i="2" s="1"/>
  <c r="G358" i="2"/>
  <c r="H358" i="2"/>
  <c r="I358" i="2"/>
  <c r="J358" i="2"/>
  <c r="K358" i="2"/>
  <c r="L358" i="2"/>
  <c r="M358" i="2"/>
  <c r="N358" i="2"/>
  <c r="O358" i="2"/>
  <c r="P358" i="2"/>
  <c r="Q358" i="2"/>
  <c r="R358" i="2"/>
  <c r="S358" i="2"/>
  <c r="U358" i="2"/>
  <c r="D359" i="2"/>
  <c r="E359" i="2" s="1"/>
  <c r="G359" i="2"/>
  <c r="H359" i="2"/>
  <c r="I359" i="2"/>
  <c r="J359" i="2"/>
  <c r="K359" i="2"/>
  <c r="L359" i="2"/>
  <c r="M359" i="2"/>
  <c r="N359" i="2"/>
  <c r="O359" i="2"/>
  <c r="P359" i="2"/>
  <c r="Q359" i="2"/>
  <c r="R359" i="2"/>
  <c r="S359" i="2"/>
  <c r="D360" i="2"/>
  <c r="E360" i="2" s="1"/>
  <c r="G360" i="2"/>
  <c r="H360" i="2"/>
  <c r="I360" i="2"/>
  <c r="J360" i="2"/>
  <c r="K360" i="2"/>
  <c r="L360" i="2"/>
  <c r="M360" i="2"/>
  <c r="N360" i="2"/>
  <c r="O360" i="2"/>
  <c r="P360" i="2"/>
  <c r="Q360" i="2"/>
  <c r="R360" i="2"/>
  <c r="S360" i="2"/>
  <c r="U360" i="2"/>
  <c r="D361" i="2"/>
  <c r="E361" i="2" s="1"/>
  <c r="G361" i="2"/>
  <c r="H361" i="2"/>
  <c r="I361" i="2"/>
  <c r="J361" i="2"/>
  <c r="K361" i="2"/>
  <c r="L361" i="2"/>
  <c r="M361" i="2"/>
  <c r="N361" i="2"/>
  <c r="O361" i="2"/>
  <c r="P361" i="2"/>
  <c r="Q361" i="2"/>
  <c r="R361" i="2"/>
  <c r="S361" i="2"/>
  <c r="D362" i="2"/>
  <c r="E362" i="2" s="1"/>
  <c r="G362" i="2"/>
  <c r="H362" i="2"/>
  <c r="I362" i="2"/>
  <c r="J362" i="2"/>
  <c r="K362" i="2"/>
  <c r="L362" i="2"/>
  <c r="M362" i="2"/>
  <c r="N362" i="2"/>
  <c r="O362" i="2"/>
  <c r="P362" i="2"/>
  <c r="Q362" i="2"/>
  <c r="R362" i="2"/>
  <c r="S362" i="2"/>
  <c r="U362" i="2"/>
  <c r="D363" i="2"/>
  <c r="E363" i="2" s="1"/>
  <c r="G363" i="2"/>
  <c r="H363" i="2"/>
  <c r="I363" i="2"/>
  <c r="J363" i="2"/>
  <c r="K363" i="2"/>
  <c r="L363" i="2"/>
  <c r="M363" i="2"/>
  <c r="N363" i="2"/>
  <c r="O363" i="2"/>
  <c r="P363" i="2"/>
  <c r="Q363" i="2"/>
  <c r="R363" i="2"/>
  <c r="S363" i="2"/>
  <c r="D364" i="2"/>
  <c r="E364" i="2" s="1"/>
  <c r="G364" i="2"/>
  <c r="H364" i="2"/>
  <c r="I364" i="2"/>
  <c r="J364" i="2"/>
  <c r="K364" i="2"/>
  <c r="L364" i="2"/>
  <c r="M364" i="2"/>
  <c r="N364" i="2"/>
  <c r="O364" i="2"/>
  <c r="P364" i="2"/>
  <c r="Q364" i="2"/>
  <c r="R364" i="2"/>
  <c r="S364" i="2"/>
  <c r="U364" i="2"/>
  <c r="D365" i="2"/>
  <c r="E365" i="2" s="1"/>
  <c r="G365" i="2"/>
  <c r="H365" i="2"/>
  <c r="I365" i="2"/>
  <c r="J365" i="2"/>
  <c r="K365" i="2"/>
  <c r="L365" i="2"/>
  <c r="M365" i="2"/>
  <c r="N365" i="2"/>
  <c r="O365" i="2"/>
  <c r="P365" i="2"/>
  <c r="Q365" i="2"/>
  <c r="R365" i="2"/>
  <c r="S365" i="2"/>
  <c r="D366" i="2"/>
  <c r="E366" i="2" s="1"/>
  <c r="G366" i="2"/>
  <c r="H366" i="2"/>
  <c r="I366" i="2"/>
  <c r="J366" i="2"/>
  <c r="K366" i="2"/>
  <c r="L366" i="2"/>
  <c r="M366" i="2"/>
  <c r="N366" i="2"/>
  <c r="O366" i="2"/>
  <c r="P366" i="2"/>
  <c r="Q366" i="2"/>
  <c r="R366" i="2"/>
  <c r="S366" i="2"/>
  <c r="U366" i="2"/>
  <c r="D367" i="2"/>
  <c r="E367" i="2" s="1"/>
  <c r="G367" i="2"/>
  <c r="H367" i="2"/>
  <c r="I367" i="2"/>
  <c r="J367" i="2"/>
  <c r="K367" i="2"/>
  <c r="L367" i="2"/>
  <c r="M367" i="2"/>
  <c r="N367" i="2"/>
  <c r="O367" i="2"/>
  <c r="P367" i="2"/>
  <c r="Q367" i="2"/>
  <c r="R367" i="2"/>
  <c r="S367" i="2"/>
  <c r="D368" i="2"/>
  <c r="E368" i="2" s="1"/>
  <c r="G368" i="2"/>
  <c r="H368" i="2"/>
  <c r="I368" i="2"/>
  <c r="J368" i="2"/>
  <c r="K368" i="2"/>
  <c r="L368" i="2"/>
  <c r="M368" i="2"/>
  <c r="N368" i="2"/>
  <c r="O368" i="2"/>
  <c r="P368" i="2"/>
  <c r="Q368" i="2"/>
  <c r="R368" i="2"/>
  <c r="S368" i="2"/>
  <c r="U368" i="2"/>
  <c r="D369" i="2"/>
  <c r="E369" i="2" s="1"/>
  <c r="G369" i="2"/>
  <c r="H369" i="2"/>
  <c r="I369" i="2"/>
  <c r="J369" i="2"/>
  <c r="K369" i="2"/>
  <c r="L369" i="2"/>
  <c r="M369" i="2"/>
  <c r="N369" i="2"/>
  <c r="O369" i="2"/>
  <c r="P369" i="2"/>
  <c r="Q369" i="2"/>
  <c r="R369" i="2"/>
  <c r="S369" i="2"/>
  <c r="D370" i="2"/>
  <c r="E370" i="2" s="1"/>
  <c r="G370" i="2"/>
  <c r="H370" i="2"/>
  <c r="I370" i="2"/>
  <c r="J370" i="2"/>
  <c r="K370" i="2"/>
  <c r="L370" i="2"/>
  <c r="M370" i="2"/>
  <c r="N370" i="2"/>
  <c r="O370" i="2"/>
  <c r="P370" i="2"/>
  <c r="Q370" i="2"/>
  <c r="R370" i="2"/>
  <c r="S370" i="2"/>
  <c r="U370" i="2"/>
  <c r="D371" i="2"/>
  <c r="E371" i="2" s="1"/>
  <c r="G371" i="2"/>
  <c r="H371" i="2"/>
  <c r="I371" i="2"/>
  <c r="J371" i="2"/>
  <c r="K371" i="2"/>
  <c r="L371" i="2"/>
  <c r="M371" i="2"/>
  <c r="N371" i="2"/>
  <c r="O371" i="2"/>
  <c r="P371" i="2"/>
  <c r="Q371" i="2"/>
  <c r="R371" i="2"/>
  <c r="S371" i="2"/>
  <c r="D372" i="2"/>
  <c r="E372" i="2" s="1"/>
  <c r="G372" i="2"/>
  <c r="H372" i="2"/>
  <c r="I372" i="2"/>
  <c r="J372" i="2"/>
  <c r="K372" i="2"/>
  <c r="L372" i="2"/>
  <c r="M372" i="2"/>
  <c r="N372" i="2"/>
  <c r="O372" i="2"/>
  <c r="P372" i="2"/>
  <c r="Q372" i="2"/>
  <c r="R372" i="2"/>
  <c r="S372" i="2"/>
  <c r="U372" i="2"/>
  <c r="D373" i="2"/>
  <c r="E373" i="2" s="1"/>
  <c r="G373" i="2"/>
  <c r="H373" i="2"/>
  <c r="I373" i="2"/>
  <c r="J373" i="2"/>
  <c r="K373" i="2"/>
  <c r="L373" i="2"/>
  <c r="M373" i="2"/>
  <c r="N373" i="2"/>
  <c r="O373" i="2"/>
  <c r="P373" i="2"/>
  <c r="Q373" i="2"/>
  <c r="R373" i="2"/>
  <c r="S373" i="2"/>
  <c r="D374" i="2"/>
  <c r="E374" i="2" s="1"/>
  <c r="G374" i="2"/>
  <c r="H374" i="2"/>
  <c r="I374" i="2"/>
  <c r="J374" i="2"/>
  <c r="K374" i="2"/>
  <c r="L374" i="2"/>
  <c r="M374" i="2"/>
  <c r="N374" i="2"/>
  <c r="O374" i="2"/>
  <c r="P374" i="2"/>
  <c r="Q374" i="2"/>
  <c r="R374" i="2"/>
  <c r="S374" i="2"/>
  <c r="U374" i="2"/>
  <c r="D375" i="2"/>
  <c r="E375" i="2" s="1"/>
  <c r="G375" i="2"/>
  <c r="H375" i="2"/>
  <c r="I375" i="2"/>
  <c r="J375" i="2"/>
  <c r="K375" i="2"/>
  <c r="L375" i="2"/>
  <c r="M375" i="2"/>
  <c r="N375" i="2"/>
  <c r="O375" i="2"/>
  <c r="P375" i="2"/>
  <c r="Q375" i="2"/>
  <c r="R375" i="2"/>
  <c r="S375" i="2"/>
  <c r="D376" i="2"/>
  <c r="E376" i="2" s="1"/>
  <c r="G376" i="2"/>
  <c r="H376" i="2"/>
  <c r="I376" i="2"/>
  <c r="J376" i="2"/>
  <c r="K376" i="2"/>
  <c r="L376" i="2"/>
  <c r="M376" i="2"/>
  <c r="N376" i="2"/>
  <c r="O376" i="2"/>
  <c r="P376" i="2"/>
  <c r="Q376" i="2"/>
  <c r="R376" i="2"/>
  <c r="S376" i="2"/>
  <c r="U376" i="2"/>
  <c r="D377" i="2"/>
  <c r="E377" i="2" s="1"/>
  <c r="G377" i="2"/>
  <c r="H377" i="2"/>
  <c r="I377" i="2"/>
  <c r="J377" i="2"/>
  <c r="K377" i="2"/>
  <c r="L377" i="2"/>
  <c r="M377" i="2"/>
  <c r="N377" i="2"/>
  <c r="O377" i="2"/>
  <c r="P377" i="2"/>
  <c r="Q377" i="2"/>
  <c r="R377" i="2"/>
  <c r="S377" i="2"/>
  <c r="D378" i="2"/>
  <c r="E378" i="2" s="1"/>
  <c r="G378" i="2"/>
  <c r="H378" i="2"/>
  <c r="I378" i="2"/>
  <c r="J378" i="2"/>
  <c r="K378" i="2"/>
  <c r="L378" i="2"/>
  <c r="M378" i="2"/>
  <c r="N378" i="2"/>
  <c r="O378" i="2"/>
  <c r="P378" i="2"/>
  <c r="Q378" i="2"/>
  <c r="R378" i="2"/>
  <c r="S378" i="2"/>
  <c r="U378" i="2"/>
  <c r="D379" i="2"/>
  <c r="E379" i="2" s="1"/>
  <c r="G379" i="2"/>
  <c r="H379" i="2"/>
  <c r="I379" i="2"/>
  <c r="J379" i="2"/>
  <c r="K379" i="2"/>
  <c r="L379" i="2"/>
  <c r="M379" i="2"/>
  <c r="N379" i="2"/>
  <c r="O379" i="2"/>
  <c r="P379" i="2"/>
  <c r="Q379" i="2"/>
  <c r="R379" i="2"/>
  <c r="S379" i="2"/>
  <c r="D380" i="2"/>
  <c r="E380" i="2" s="1"/>
  <c r="G380" i="2"/>
  <c r="H380" i="2"/>
  <c r="I380" i="2"/>
  <c r="J380" i="2"/>
  <c r="K380" i="2"/>
  <c r="L380" i="2"/>
  <c r="M380" i="2"/>
  <c r="N380" i="2"/>
  <c r="O380" i="2"/>
  <c r="P380" i="2"/>
  <c r="Q380" i="2"/>
  <c r="R380" i="2"/>
  <c r="S380" i="2"/>
  <c r="U380" i="2"/>
  <c r="D381" i="2"/>
  <c r="E381" i="2" s="1"/>
  <c r="G381" i="2"/>
  <c r="H381" i="2"/>
  <c r="I381" i="2"/>
  <c r="J381" i="2"/>
  <c r="K381" i="2"/>
  <c r="L381" i="2"/>
  <c r="M381" i="2"/>
  <c r="N381" i="2"/>
  <c r="O381" i="2"/>
  <c r="P381" i="2"/>
  <c r="Q381" i="2"/>
  <c r="R381" i="2"/>
  <c r="S381" i="2"/>
  <c r="D382" i="2"/>
  <c r="E382" i="2" s="1"/>
  <c r="G382" i="2"/>
  <c r="H382" i="2"/>
  <c r="I382" i="2"/>
  <c r="J382" i="2"/>
  <c r="K382" i="2"/>
  <c r="L382" i="2"/>
  <c r="M382" i="2"/>
  <c r="N382" i="2"/>
  <c r="O382" i="2"/>
  <c r="P382" i="2"/>
  <c r="Q382" i="2"/>
  <c r="R382" i="2"/>
  <c r="S382" i="2"/>
  <c r="U382" i="2"/>
  <c r="D383" i="2"/>
  <c r="E383" i="2" s="1"/>
  <c r="G383" i="2"/>
  <c r="H383" i="2"/>
  <c r="I383" i="2"/>
  <c r="J383" i="2"/>
  <c r="K383" i="2"/>
  <c r="L383" i="2"/>
  <c r="M383" i="2"/>
  <c r="N383" i="2"/>
  <c r="O383" i="2"/>
  <c r="P383" i="2"/>
  <c r="Q383" i="2"/>
  <c r="R383" i="2"/>
  <c r="S383" i="2"/>
  <c r="D384" i="2"/>
  <c r="E384" i="2" s="1"/>
  <c r="G384" i="2"/>
  <c r="H384" i="2"/>
  <c r="I384" i="2"/>
  <c r="J384" i="2"/>
  <c r="K384" i="2"/>
  <c r="L384" i="2"/>
  <c r="M384" i="2"/>
  <c r="N384" i="2"/>
  <c r="O384" i="2"/>
  <c r="P384" i="2"/>
  <c r="Q384" i="2"/>
  <c r="R384" i="2"/>
  <c r="S384" i="2"/>
  <c r="U384" i="2"/>
  <c r="D385" i="2"/>
  <c r="E385" i="2" s="1"/>
  <c r="G385" i="2"/>
  <c r="H385" i="2"/>
  <c r="I385" i="2"/>
  <c r="J385" i="2"/>
  <c r="K385" i="2"/>
  <c r="L385" i="2"/>
  <c r="M385" i="2"/>
  <c r="N385" i="2"/>
  <c r="O385" i="2"/>
  <c r="P385" i="2"/>
  <c r="Q385" i="2"/>
  <c r="R385" i="2"/>
  <c r="S385" i="2"/>
  <c r="D386" i="2"/>
  <c r="E386" i="2" s="1"/>
  <c r="G386" i="2"/>
  <c r="H386" i="2"/>
  <c r="I386" i="2"/>
  <c r="J386" i="2"/>
  <c r="K386" i="2"/>
  <c r="L386" i="2"/>
  <c r="M386" i="2"/>
  <c r="N386" i="2"/>
  <c r="O386" i="2"/>
  <c r="P386" i="2"/>
  <c r="Q386" i="2"/>
  <c r="R386" i="2"/>
  <c r="S386" i="2"/>
  <c r="U386" i="2"/>
  <c r="D387" i="2"/>
  <c r="E387" i="2" s="1"/>
  <c r="G387" i="2"/>
  <c r="H387" i="2"/>
  <c r="I387" i="2"/>
  <c r="J387" i="2"/>
  <c r="K387" i="2"/>
  <c r="L387" i="2"/>
  <c r="M387" i="2"/>
  <c r="N387" i="2"/>
  <c r="O387" i="2"/>
  <c r="P387" i="2"/>
  <c r="Q387" i="2"/>
  <c r="R387" i="2"/>
  <c r="S387" i="2"/>
  <c r="D388" i="2"/>
  <c r="E388" i="2" s="1"/>
  <c r="G388" i="2"/>
  <c r="H388" i="2"/>
  <c r="I388" i="2"/>
  <c r="J388" i="2"/>
  <c r="K388" i="2"/>
  <c r="L388" i="2"/>
  <c r="M388" i="2"/>
  <c r="N388" i="2"/>
  <c r="O388" i="2"/>
  <c r="P388" i="2"/>
  <c r="Q388" i="2"/>
  <c r="R388" i="2"/>
  <c r="S388" i="2"/>
  <c r="U388" i="2"/>
  <c r="D389" i="2"/>
  <c r="E389" i="2" s="1"/>
  <c r="G389" i="2"/>
  <c r="H389" i="2"/>
  <c r="I389" i="2"/>
  <c r="J389" i="2"/>
  <c r="K389" i="2"/>
  <c r="L389" i="2"/>
  <c r="M389" i="2"/>
  <c r="N389" i="2"/>
  <c r="O389" i="2"/>
  <c r="P389" i="2"/>
  <c r="Q389" i="2"/>
  <c r="R389" i="2"/>
  <c r="S389" i="2"/>
  <c r="D390" i="2"/>
  <c r="E390" i="2" s="1"/>
  <c r="G390" i="2"/>
  <c r="H390" i="2"/>
  <c r="I390" i="2"/>
  <c r="J390" i="2"/>
  <c r="K390" i="2"/>
  <c r="L390" i="2"/>
  <c r="M390" i="2"/>
  <c r="N390" i="2"/>
  <c r="O390" i="2"/>
  <c r="P390" i="2"/>
  <c r="Q390" i="2"/>
  <c r="R390" i="2"/>
  <c r="S390" i="2"/>
  <c r="U390" i="2"/>
  <c r="D391" i="2"/>
  <c r="E391" i="2" s="1"/>
  <c r="G391" i="2"/>
  <c r="H391" i="2"/>
  <c r="I391" i="2"/>
  <c r="J391" i="2"/>
  <c r="K391" i="2"/>
  <c r="L391" i="2"/>
  <c r="M391" i="2"/>
  <c r="N391" i="2"/>
  <c r="O391" i="2"/>
  <c r="P391" i="2"/>
  <c r="Q391" i="2"/>
  <c r="R391" i="2"/>
  <c r="S391" i="2"/>
  <c r="D392" i="2"/>
  <c r="E392" i="2" s="1"/>
  <c r="G392" i="2"/>
  <c r="H392" i="2"/>
  <c r="I392" i="2"/>
  <c r="J392" i="2"/>
  <c r="K392" i="2"/>
  <c r="L392" i="2"/>
  <c r="M392" i="2"/>
  <c r="N392" i="2"/>
  <c r="O392" i="2"/>
  <c r="P392" i="2"/>
  <c r="Q392" i="2"/>
  <c r="R392" i="2"/>
  <c r="S392" i="2"/>
  <c r="U392" i="2"/>
  <c r="D393" i="2"/>
  <c r="E393" i="2" s="1"/>
  <c r="G393" i="2"/>
  <c r="H393" i="2"/>
  <c r="I393" i="2"/>
  <c r="J393" i="2"/>
  <c r="K393" i="2"/>
  <c r="L393" i="2"/>
  <c r="M393" i="2"/>
  <c r="N393" i="2"/>
  <c r="O393" i="2"/>
  <c r="P393" i="2"/>
  <c r="Q393" i="2"/>
  <c r="R393" i="2"/>
  <c r="S393" i="2"/>
  <c r="D394" i="2"/>
  <c r="E394" i="2" s="1"/>
  <c r="G394" i="2"/>
  <c r="H394" i="2"/>
  <c r="I394" i="2"/>
  <c r="J394" i="2"/>
  <c r="K394" i="2"/>
  <c r="L394" i="2"/>
  <c r="M394" i="2"/>
  <c r="N394" i="2"/>
  <c r="O394" i="2"/>
  <c r="P394" i="2"/>
  <c r="Q394" i="2"/>
  <c r="R394" i="2"/>
  <c r="S394" i="2"/>
  <c r="U394" i="2"/>
  <c r="D395" i="2"/>
  <c r="E395" i="2" s="1"/>
  <c r="G395" i="2"/>
  <c r="H395" i="2"/>
  <c r="I395" i="2"/>
  <c r="J395" i="2"/>
  <c r="K395" i="2"/>
  <c r="L395" i="2"/>
  <c r="M395" i="2"/>
  <c r="N395" i="2"/>
  <c r="O395" i="2"/>
  <c r="P395" i="2"/>
  <c r="Q395" i="2"/>
  <c r="R395" i="2"/>
  <c r="S395" i="2"/>
  <c r="D396" i="2"/>
  <c r="E396" i="2" s="1"/>
  <c r="G396" i="2"/>
  <c r="H396" i="2"/>
  <c r="I396" i="2"/>
  <c r="J396" i="2"/>
  <c r="K396" i="2"/>
  <c r="L396" i="2"/>
  <c r="M396" i="2"/>
  <c r="N396" i="2"/>
  <c r="O396" i="2"/>
  <c r="P396" i="2"/>
  <c r="Q396" i="2"/>
  <c r="R396" i="2"/>
  <c r="S396" i="2"/>
  <c r="U396" i="2"/>
  <c r="D397" i="2"/>
  <c r="E397" i="2" s="1"/>
  <c r="G397" i="2"/>
  <c r="H397" i="2"/>
  <c r="I397" i="2"/>
  <c r="J397" i="2"/>
  <c r="K397" i="2"/>
  <c r="L397" i="2"/>
  <c r="M397" i="2"/>
  <c r="N397" i="2"/>
  <c r="O397" i="2"/>
  <c r="P397" i="2"/>
  <c r="Q397" i="2"/>
  <c r="R397" i="2"/>
  <c r="S397" i="2"/>
  <c r="D398" i="2"/>
  <c r="E398" i="2" s="1"/>
  <c r="G398" i="2"/>
  <c r="H398" i="2"/>
  <c r="I398" i="2"/>
  <c r="J398" i="2"/>
  <c r="K398" i="2"/>
  <c r="L398" i="2"/>
  <c r="M398" i="2"/>
  <c r="N398" i="2"/>
  <c r="O398" i="2"/>
  <c r="P398" i="2"/>
  <c r="Q398" i="2"/>
  <c r="R398" i="2"/>
  <c r="S398" i="2"/>
  <c r="U398" i="2"/>
  <c r="D399" i="2"/>
  <c r="E399" i="2" s="1"/>
  <c r="G399" i="2"/>
  <c r="H399" i="2"/>
  <c r="I399" i="2"/>
  <c r="J399" i="2"/>
  <c r="K399" i="2"/>
  <c r="L399" i="2"/>
  <c r="M399" i="2"/>
  <c r="N399" i="2"/>
  <c r="O399" i="2"/>
  <c r="P399" i="2"/>
  <c r="Q399" i="2"/>
  <c r="R399" i="2"/>
  <c r="S399" i="2"/>
  <c r="D400" i="2"/>
  <c r="E400" i="2" s="1"/>
  <c r="G400" i="2"/>
  <c r="H400" i="2"/>
  <c r="I400" i="2"/>
  <c r="J400" i="2"/>
  <c r="K400" i="2"/>
  <c r="L400" i="2"/>
  <c r="M400" i="2"/>
  <c r="N400" i="2"/>
  <c r="O400" i="2"/>
  <c r="P400" i="2"/>
  <c r="Q400" i="2"/>
  <c r="R400" i="2"/>
  <c r="S400" i="2"/>
  <c r="U400" i="2"/>
  <c r="D401" i="2"/>
  <c r="E401" i="2" s="1"/>
  <c r="G401" i="2"/>
  <c r="H401" i="2"/>
  <c r="I401" i="2"/>
  <c r="J401" i="2"/>
  <c r="K401" i="2"/>
  <c r="L401" i="2"/>
  <c r="M401" i="2"/>
  <c r="N401" i="2"/>
  <c r="O401" i="2"/>
  <c r="P401" i="2"/>
  <c r="Q401" i="2"/>
  <c r="R401" i="2"/>
  <c r="S401" i="2"/>
  <c r="D402" i="2"/>
  <c r="E402" i="2" s="1"/>
  <c r="G402" i="2"/>
  <c r="H402" i="2"/>
  <c r="I402" i="2"/>
  <c r="J402" i="2"/>
  <c r="K402" i="2"/>
  <c r="L402" i="2"/>
  <c r="M402" i="2"/>
  <c r="N402" i="2"/>
  <c r="O402" i="2"/>
  <c r="P402" i="2"/>
  <c r="Q402" i="2"/>
  <c r="R402" i="2"/>
  <c r="S402" i="2"/>
  <c r="U402" i="2"/>
  <c r="D403" i="2"/>
  <c r="E403" i="2" s="1"/>
  <c r="G403" i="2"/>
  <c r="H403" i="2"/>
  <c r="I403" i="2"/>
  <c r="J403" i="2"/>
  <c r="K403" i="2"/>
  <c r="L403" i="2"/>
  <c r="M403" i="2"/>
  <c r="N403" i="2"/>
  <c r="O403" i="2"/>
  <c r="P403" i="2"/>
  <c r="Q403" i="2"/>
  <c r="R403" i="2"/>
  <c r="S403" i="2"/>
  <c r="D404" i="2"/>
  <c r="E404" i="2" s="1"/>
  <c r="G404" i="2"/>
  <c r="H404" i="2"/>
  <c r="I404" i="2"/>
  <c r="J404" i="2"/>
  <c r="K404" i="2"/>
  <c r="L404" i="2"/>
  <c r="M404" i="2"/>
  <c r="N404" i="2"/>
  <c r="O404" i="2"/>
  <c r="P404" i="2"/>
  <c r="Q404" i="2"/>
  <c r="R404" i="2"/>
  <c r="S404" i="2"/>
  <c r="U404" i="2"/>
  <c r="D405" i="2"/>
  <c r="E405" i="2" s="1"/>
  <c r="G405" i="2"/>
  <c r="H405" i="2"/>
  <c r="I405" i="2"/>
  <c r="J405" i="2"/>
  <c r="K405" i="2"/>
  <c r="L405" i="2"/>
  <c r="M405" i="2"/>
  <c r="N405" i="2"/>
  <c r="O405" i="2"/>
  <c r="P405" i="2"/>
  <c r="Q405" i="2"/>
  <c r="R405" i="2"/>
  <c r="S405" i="2"/>
  <c r="D406" i="2"/>
  <c r="E406" i="2" s="1"/>
  <c r="G406" i="2"/>
  <c r="H406" i="2"/>
  <c r="I406" i="2"/>
  <c r="J406" i="2"/>
  <c r="K406" i="2"/>
  <c r="L406" i="2"/>
  <c r="M406" i="2"/>
  <c r="N406" i="2"/>
  <c r="O406" i="2"/>
  <c r="P406" i="2"/>
  <c r="Q406" i="2"/>
  <c r="R406" i="2"/>
  <c r="S406" i="2"/>
  <c r="U406" i="2"/>
  <c r="D407" i="2"/>
  <c r="E407" i="2" s="1"/>
  <c r="G407" i="2"/>
  <c r="H407" i="2"/>
  <c r="I407" i="2"/>
  <c r="J407" i="2"/>
  <c r="K407" i="2"/>
  <c r="L407" i="2"/>
  <c r="M407" i="2"/>
  <c r="N407" i="2"/>
  <c r="O407" i="2"/>
  <c r="P407" i="2"/>
  <c r="Q407" i="2"/>
  <c r="R407" i="2"/>
  <c r="S407" i="2"/>
  <c r="D408" i="2"/>
  <c r="E408" i="2" s="1"/>
  <c r="G408" i="2"/>
  <c r="H408" i="2"/>
  <c r="I408" i="2"/>
  <c r="J408" i="2"/>
  <c r="K408" i="2"/>
  <c r="L408" i="2"/>
  <c r="M408" i="2"/>
  <c r="N408" i="2"/>
  <c r="O408" i="2"/>
  <c r="P408" i="2"/>
  <c r="Q408" i="2"/>
  <c r="R408" i="2"/>
  <c r="S408" i="2"/>
  <c r="U408" i="2"/>
  <c r="D409" i="2"/>
  <c r="E409" i="2" s="1"/>
  <c r="G409" i="2"/>
  <c r="H409" i="2"/>
  <c r="I409" i="2"/>
  <c r="J409" i="2"/>
  <c r="K409" i="2"/>
  <c r="L409" i="2"/>
  <c r="M409" i="2"/>
  <c r="N409" i="2"/>
  <c r="O409" i="2"/>
  <c r="P409" i="2"/>
  <c r="Q409" i="2"/>
  <c r="R409" i="2"/>
  <c r="S409" i="2"/>
  <c r="D410" i="2"/>
  <c r="E410" i="2" s="1"/>
  <c r="G410" i="2"/>
  <c r="H410" i="2"/>
  <c r="I410" i="2"/>
  <c r="J410" i="2"/>
  <c r="K410" i="2"/>
  <c r="L410" i="2"/>
  <c r="M410" i="2"/>
  <c r="N410" i="2"/>
  <c r="O410" i="2"/>
  <c r="P410" i="2"/>
  <c r="Q410" i="2"/>
  <c r="R410" i="2"/>
  <c r="S410" i="2"/>
  <c r="U410" i="2"/>
  <c r="D411" i="2"/>
  <c r="E411" i="2" s="1"/>
  <c r="G411" i="2"/>
  <c r="H411" i="2"/>
  <c r="I411" i="2"/>
  <c r="J411" i="2"/>
  <c r="K411" i="2"/>
  <c r="L411" i="2"/>
  <c r="M411" i="2"/>
  <c r="N411" i="2"/>
  <c r="O411" i="2"/>
  <c r="P411" i="2"/>
  <c r="Q411" i="2"/>
  <c r="R411" i="2"/>
  <c r="S411" i="2"/>
  <c r="D412" i="2"/>
  <c r="E412" i="2" s="1"/>
  <c r="G412" i="2"/>
  <c r="H412" i="2"/>
  <c r="I412" i="2"/>
  <c r="J412" i="2"/>
  <c r="K412" i="2"/>
  <c r="L412" i="2"/>
  <c r="M412" i="2"/>
  <c r="N412" i="2"/>
  <c r="O412" i="2"/>
  <c r="P412" i="2"/>
  <c r="Q412" i="2"/>
  <c r="R412" i="2"/>
  <c r="S412" i="2"/>
  <c r="U412" i="2"/>
  <c r="D413" i="2"/>
  <c r="E413" i="2" s="1"/>
  <c r="G413" i="2"/>
  <c r="H413" i="2"/>
  <c r="I413" i="2"/>
  <c r="J413" i="2"/>
  <c r="K413" i="2"/>
  <c r="L413" i="2"/>
  <c r="M413" i="2"/>
  <c r="N413" i="2"/>
  <c r="O413" i="2"/>
  <c r="P413" i="2"/>
  <c r="Q413" i="2"/>
  <c r="R413" i="2"/>
  <c r="S413" i="2"/>
  <c r="D414" i="2"/>
  <c r="E414" i="2" s="1"/>
  <c r="G414" i="2"/>
  <c r="H414" i="2"/>
  <c r="I414" i="2"/>
  <c r="J414" i="2"/>
  <c r="K414" i="2"/>
  <c r="L414" i="2"/>
  <c r="M414" i="2"/>
  <c r="N414" i="2"/>
  <c r="O414" i="2"/>
  <c r="P414" i="2"/>
  <c r="Q414" i="2"/>
  <c r="R414" i="2"/>
  <c r="S414" i="2"/>
  <c r="U414" i="2"/>
  <c r="D415" i="2"/>
  <c r="E415" i="2" s="1"/>
  <c r="G415" i="2"/>
  <c r="H415" i="2"/>
  <c r="I415" i="2"/>
  <c r="J415" i="2"/>
  <c r="K415" i="2"/>
  <c r="L415" i="2"/>
  <c r="M415" i="2"/>
  <c r="N415" i="2"/>
  <c r="O415" i="2"/>
  <c r="P415" i="2"/>
  <c r="Q415" i="2"/>
  <c r="R415" i="2"/>
  <c r="S415" i="2"/>
  <c r="D416" i="2"/>
  <c r="E416" i="2" s="1"/>
  <c r="G416" i="2"/>
  <c r="H416" i="2"/>
  <c r="I416" i="2"/>
  <c r="J416" i="2"/>
  <c r="K416" i="2"/>
  <c r="L416" i="2"/>
  <c r="M416" i="2"/>
  <c r="N416" i="2"/>
  <c r="O416" i="2"/>
  <c r="P416" i="2"/>
  <c r="Q416" i="2"/>
  <c r="R416" i="2"/>
  <c r="S416" i="2"/>
  <c r="U416" i="2"/>
  <c r="D417" i="2"/>
  <c r="E417" i="2" s="1"/>
  <c r="G417" i="2"/>
  <c r="H417" i="2"/>
  <c r="I417" i="2"/>
  <c r="J417" i="2"/>
  <c r="K417" i="2"/>
  <c r="L417" i="2"/>
  <c r="M417" i="2"/>
  <c r="N417" i="2"/>
  <c r="O417" i="2"/>
  <c r="P417" i="2"/>
  <c r="Q417" i="2"/>
  <c r="R417" i="2"/>
  <c r="S417" i="2"/>
  <c r="D418" i="2"/>
  <c r="E418" i="2" s="1"/>
  <c r="G418" i="2"/>
  <c r="H418" i="2"/>
  <c r="I418" i="2"/>
  <c r="J418" i="2"/>
  <c r="K418" i="2"/>
  <c r="L418" i="2"/>
  <c r="M418" i="2"/>
  <c r="N418" i="2"/>
  <c r="O418" i="2"/>
  <c r="P418" i="2"/>
  <c r="Q418" i="2"/>
  <c r="R418" i="2"/>
  <c r="S418" i="2"/>
  <c r="U418" i="2"/>
  <c r="D419" i="2"/>
  <c r="E419" i="2" s="1"/>
  <c r="G419" i="2"/>
  <c r="H419" i="2"/>
  <c r="I419" i="2"/>
  <c r="J419" i="2"/>
  <c r="K419" i="2"/>
  <c r="L419" i="2"/>
  <c r="M419" i="2"/>
  <c r="N419" i="2"/>
  <c r="O419" i="2"/>
  <c r="P419" i="2"/>
  <c r="Q419" i="2"/>
  <c r="R419" i="2"/>
  <c r="S419" i="2"/>
  <c r="D420" i="2"/>
  <c r="E420" i="2" s="1"/>
  <c r="G420" i="2"/>
  <c r="H420" i="2"/>
  <c r="I420" i="2"/>
  <c r="J420" i="2"/>
  <c r="K420" i="2"/>
  <c r="L420" i="2"/>
  <c r="M420" i="2"/>
  <c r="N420" i="2"/>
  <c r="O420" i="2"/>
  <c r="P420" i="2"/>
  <c r="Q420" i="2"/>
  <c r="R420" i="2"/>
  <c r="S420" i="2"/>
  <c r="U420" i="2"/>
  <c r="D421" i="2"/>
  <c r="E421" i="2" s="1"/>
  <c r="G421" i="2"/>
  <c r="H421" i="2"/>
  <c r="I421" i="2"/>
  <c r="J421" i="2"/>
  <c r="K421" i="2"/>
  <c r="L421" i="2"/>
  <c r="M421" i="2"/>
  <c r="N421" i="2"/>
  <c r="O421" i="2"/>
  <c r="P421" i="2"/>
  <c r="Q421" i="2"/>
  <c r="R421" i="2"/>
  <c r="S421" i="2"/>
  <c r="D422" i="2"/>
  <c r="E422" i="2" s="1"/>
  <c r="G422" i="2"/>
  <c r="H422" i="2"/>
  <c r="I422" i="2"/>
  <c r="J422" i="2"/>
  <c r="K422" i="2"/>
  <c r="L422" i="2"/>
  <c r="M422" i="2"/>
  <c r="N422" i="2"/>
  <c r="O422" i="2"/>
  <c r="P422" i="2"/>
  <c r="Q422" i="2"/>
  <c r="R422" i="2"/>
  <c r="S422" i="2"/>
  <c r="U422" i="2"/>
  <c r="D423" i="2"/>
  <c r="E423" i="2" s="1"/>
  <c r="G423" i="2"/>
  <c r="H423" i="2"/>
  <c r="I423" i="2"/>
  <c r="J423" i="2"/>
  <c r="K423" i="2"/>
  <c r="L423" i="2"/>
  <c r="M423" i="2"/>
  <c r="N423" i="2"/>
  <c r="O423" i="2"/>
  <c r="P423" i="2"/>
  <c r="Q423" i="2"/>
  <c r="R423" i="2"/>
  <c r="S423" i="2"/>
  <c r="D424" i="2"/>
  <c r="E424" i="2" s="1"/>
  <c r="G424" i="2"/>
  <c r="H424" i="2"/>
  <c r="I424" i="2"/>
  <c r="J424" i="2"/>
  <c r="K424" i="2"/>
  <c r="L424" i="2"/>
  <c r="M424" i="2"/>
  <c r="N424" i="2"/>
  <c r="O424" i="2"/>
  <c r="P424" i="2"/>
  <c r="Q424" i="2"/>
  <c r="R424" i="2"/>
  <c r="S424" i="2"/>
  <c r="U424" i="2"/>
  <c r="D425" i="2"/>
  <c r="E425" i="2" s="1"/>
  <c r="G425" i="2"/>
  <c r="H425" i="2"/>
  <c r="I425" i="2"/>
  <c r="J425" i="2"/>
  <c r="K425" i="2"/>
  <c r="L425" i="2"/>
  <c r="M425" i="2"/>
  <c r="N425" i="2"/>
  <c r="O425" i="2"/>
  <c r="P425" i="2"/>
  <c r="Q425" i="2"/>
  <c r="R425" i="2"/>
  <c r="S425" i="2"/>
  <c r="D426" i="2"/>
  <c r="E426" i="2" s="1"/>
  <c r="G426" i="2"/>
  <c r="H426" i="2"/>
  <c r="I426" i="2"/>
  <c r="J426" i="2"/>
  <c r="K426" i="2"/>
  <c r="L426" i="2"/>
  <c r="M426" i="2"/>
  <c r="N426" i="2"/>
  <c r="O426" i="2"/>
  <c r="P426" i="2"/>
  <c r="Q426" i="2"/>
  <c r="R426" i="2"/>
  <c r="S426" i="2"/>
  <c r="U426" i="2"/>
  <c r="D427" i="2"/>
  <c r="E427" i="2" s="1"/>
  <c r="G427" i="2"/>
  <c r="H427" i="2"/>
  <c r="I427" i="2"/>
  <c r="J427" i="2"/>
  <c r="K427" i="2"/>
  <c r="L427" i="2"/>
  <c r="M427" i="2"/>
  <c r="N427" i="2"/>
  <c r="O427" i="2"/>
  <c r="P427" i="2"/>
  <c r="Q427" i="2"/>
  <c r="R427" i="2"/>
  <c r="S427" i="2"/>
  <c r="D428" i="2"/>
  <c r="E428" i="2" s="1"/>
  <c r="G428" i="2"/>
  <c r="H428" i="2"/>
  <c r="I428" i="2"/>
  <c r="J428" i="2"/>
  <c r="K428" i="2"/>
  <c r="L428" i="2"/>
  <c r="M428" i="2"/>
  <c r="N428" i="2"/>
  <c r="O428" i="2"/>
  <c r="P428" i="2"/>
  <c r="Q428" i="2"/>
  <c r="R428" i="2"/>
  <c r="S428" i="2"/>
  <c r="U428" i="2"/>
  <c r="D429" i="2"/>
  <c r="E429" i="2" s="1"/>
  <c r="G429" i="2"/>
  <c r="H429" i="2"/>
  <c r="I429" i="2"/>
  <c r="J429" i="2"/>
  <c r="K429" i="2"/>
  <c r="L429" i="2"/>
  <c r="M429" i="2"/>
  <c r="N429" i="2"/>
  <c r="O429" i="2"/>
  <c r="P429" i="2"/>
  <c r="Q429" i="2"/>
  <c r="R429" i="2"/>
  <c r="S429" i="2"/>
  <c r="D430" i="2"/>
  <c r="E430" i="2" s="1"/>
  <c r="G430" i="2"/>
  <c r="H430" i="2"/>
  <c r="I430" i="2"/>
  <c r="J430" i="2"/>
  <c r="K430" i="2"/>
  <c r="L430" i="2"/>
  <c r="M430" i="2"/>
  <c r="N430" i="2"/>
  <c r="O430" i="2"/>
  <c r="P430" i="2"/>
  <c r="Q430" i="2"/>
  <c r="R430" i="2"/>
  <c r="S430" i="2"/>
  <c r="U430" i="2"/>
  <c r="D431" i="2"/>
  <c r="E431" i="2" s="1"/>
  <c r="G431" i="2"/>
  <c r="H431" i="2"/>
  <c r="I431" i="2"/>
  <c r="J431" i="2"/>
  <c r="K431" i="2"/>
  <c r="L431" i="2"/>
  <c r="M431" i="2"/>
  <c r="N431" i="2"/>
  <c r="O431" i="2"/>
  <c r="P431" i="2"/>
  <c r="Q431" i="2"/>
  <c r="R431" i="2"/>
  <c r="S431" i="2"/>
  <c r="D432" i="2"/>
  <c r="E432" i="2" s="1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U432" i="2"/>
  <c r="D433" i="2"/>
  <c r="E433" i="2" s="1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D434" i="2"/>
  <c r="E434" i="2" s="1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U434" i="2"/>
  <c r="D435" i="2"/>
  <c r="E435" i="2" s="1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D436" i="2"/>
  <c r="E436" i="2" s="1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U436" i="2"/>
  <c r="D437" i="2"/>
  <c r="E437" i="2" s="1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D438" i="2"/>
  <c r="E438" i="2" s="1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U438" i="2"/>
  <c r="D439" i="2"/>
  <c r="E439" i="2" s="1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D440" i="2"/>
  <c r="E440" i="2" s="1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U440" i="2"/>
  <c r="D441" i="2"/>
  <c r="E441" i="2" s="1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D442" i="2"/>
  <c r="E442" i="2" s="1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U442" i="2"/>
  <c r="D443" i="2"/>
  <c r="E443" i="2" s="1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D444" i="2"/>
  <c r="E444" i="2" s="1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U444" i="2"/>
  <c r="D445" i="2"/>
  <c r="E445" i="2" s="1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D446" i="2"/>
  <c r="E446" i="2" s="1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U446" i="2"/>
  <c r="D447" i="2"/>
  <c r="E447" i="2" s="1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D448" i="2"/>
  <c r="E448" i="2" s="1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D449" i="2"/>
  <c r="E449" i="2" s="1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D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D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D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D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D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D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D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D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D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D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D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D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D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D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D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D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D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D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D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D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D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D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D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D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D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D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D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D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D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D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D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D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D482" i="2"/>
  <c r="G482" i="2"/>
  <c r="H482" i="2"/>
  <c r="I482" i="2"/>
  <c r="J482" i="2"/>
  <c r="K482" i="2"/>
  <c r="L482" i="2"/>
  <c r="M482" i="2"/>
  <c r="N482" i="2"/>
  <c r="O482" i="2"/>
  <c r="P482" i="2"/>
  <c r="Q482" i="2"/>
  <c r="R482" i="2"/>
  <c r="S482" i="2"/>
  <c r="D483" i="2"/>
  <c r="G483" i="2"/>
  <c r="H483" i="2"/>
  <c r="I483" i="2"/>
  <c r="J483" i="2"/>
  <c r="K483" i="2"/>
  <c r="L483" i="2"/>
  <c r="M483" i="2"/>
  <c r="N483" i="2"/>
  <c r="O483" i="2"/>
  <c r="P483" i="2"/>
  <c r="Q483" i="2"/>
  <c r="R483" i="2"/>
  <c r="S483" i="2"/>
  <c r="D484" i="2"/>
  <c r="G484" i="2"/>
  <c r="H484" i="2"/>
  <c r="I484" i="2"/>
  <c r="J484" i="2"/>
  <c r="K484" i="2"/>
  <c r="L484" i="2"/>
  <c r="M484" i="2"/>
  <c r="N484" i="2"/>
  <c r="O484" i="2"/>
  <c r="P484" i="2"/>
  <c r="Q484" i="2"/>
  <c r="R484" i="2"/>
  <c r="S484" i="2"/>
  <c r="D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D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D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D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D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D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D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D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D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D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D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D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D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D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D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D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D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D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D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D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D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D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D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D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D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D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D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D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D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D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D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D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D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D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D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D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D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D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D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D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D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D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D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D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D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D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D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D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D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D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D535" i="2"/>
  <c r="G535" i="2"/>
  <c r="H535" i="2"/>
  <c r="I535" i="2"/>
  <c r="J535" i="2"/>
  <c r="K535" i="2"/>
  <c r="L535" i="2"/>
  <c r="M535" i="2"/>
  <c r="N535" i="2"/>
  <c r="O535" i="2"/>
  <c r="P535" i="2"/>
  <c r="Q535" i="2"/>
  <c r="R535" i="2"/>
  <c r="S535" i="2"/>
  <c r="D536" i="2"/>
  <c r="G536" i="2"/>
  <c r="H536" i="2"/>
  <c r="I536" i="2"/>
  <c r="J536" i="2"/>
  <c r="K536" i="2"/>
  <c r="L536" i="2"/>
  <c r="M536" i="2"/>
  <c r="N536" i="2"/>
  <c r="O536" i="2"/>
  <c r="P536" i="2"/>
  <c r="Q536" i="2"/>
  <c r="R536" i="2"/>
  <c r="S536" i="2"/>
  <c r="D537" i="2"/>
  <c r="G537" i="2"/>
  <c r="H537" i="2"/>
  <c r="I537" i="2"/>
  <c r="J537" i="2"/>
  <c r="K537" i="2"/>
  <c r="L537" i="2"/>
  <c r="M537" i="2"/>
  <c r="N537" i="2"/>
  <c r="O537" i="2"/>
  <c r="P537" i="2"/>
  <c r="Q537" i="2"/>
  <c r="R537" i="2"/>
  <c r="S537" i="2"/>
  <c r="D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D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D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D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D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D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D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D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D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D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D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D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D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D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D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D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D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D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D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D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D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D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D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D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D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D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D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D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D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D567" i="2"/>
  <c r="E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D568" i="2"/>
  <c r="E568" i="2" s="1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D569" i="2"/>
  <c r="E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D570" i="2"/>
  <c r="E570" i="2" s="1"/>
  <c r="G570" i="2"/>
  <c r="H570" i="2"/>
  <c r="I570" i="2"/>
  <c r="U570" i="2" s="1"/>
  <c r="J570" i="2"/>
  <c r="K570" i="2"/>
  <c r="L570" i="2"/>
  <c r="M570" i="2"/>
  <c r="N570" i="2"/>
  <c r="O570" i="2"/>
  <c r="P570" i="2"/>
  <c r="Q570" i="2"/>
  <c r="R570" i="2"/>
  <c r="S570" i="2"/>
  <c r="D571" i="2"/>
  <c r="E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D572" i="2"/>
  <c r="E572" i="2" s="1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D573" i="2"/>
  <c r="E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D574" i="2"/>
  <c r="E574" i="2" s="1"/>
  <c r="G574" i="2"/>
  <c r="H574" i="2"/>
  <c r="I574" i="2"/>
  <c r="U574" i="2" s="1"/>
  <c r="J574" i="2"/>
  <c r="K574" i="2"/>
  <c r="L574" i="2"/>
  <c r="M574" i="2"/>
  <c r="N574" i="2"/>
  <c r="O574" i="2"/>
  <c r="P574" i="2"/>
  <c r="Q574" i="2"/>
  <c r="R574" i="2"/>
  <c r="S574" i="2"/>
  <c r="D575" i="2"/>
  <c r="E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D576" i="2"/>
  <c r="E576" i="2" s="1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D577" i="2"/>
  <c r="E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D578" i="2"/>
  <c r="E578" i="2" s="1"/>
  <c r="G578" i="2"/>
  <c r="H578" i="2"/>
  <c r="I578" i="2"/>
  <c r="U578" i="2" s="1"/>
  <c r="J578" i="2"/>
  <c r="K578" i="2"/>
  <c r="L578" i="2"/>
  <c r="M578" i="2"/>
  <c r="N578" i="2"/>
  <c r="O578" i="2"/>
  <c r="P578" i="2"/>
  <c r="Q578" i="2"/>
  <c r="R578" i="2"/>
  <c r="S578" i="2"/>
  <c r="D579" i="2"/>
  <c r="E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D580" i="2"/>
  <c r="E580" i="2" s="1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D581" i="2"/>
  <c r="E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D582" i="2"/>
  <c r="E582" i="2" s="1"/>
  <c r="G582" i="2"/>
  <c r="H582" i="2"/>
  <c r="I582" i="2"/>
  <c r="U582" i="2" s="1"/>
  <c r="J582" i="2"/>
  <c r="K582" i="2"/>
  <c r="L582" i="2"/>
  <c r="M582" i="2"/>
  <c r="N582" i="2"/>
  <c r="O582" i="2"/>
  <c r="P582" i="2"/>
  <c r="Q582" i="2"/>
  <c r="R582" i="2"/>
  <c r="S582" i="2"/>
  <c r="D583" i="2"/>
  <c r="E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D584" i="2"/>
  <c r="E584" i="2" s="1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D585" i="2"/>
  <c r="E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D586" i="2"/>
  <c r="E586" i="2" s="1"/>
  <c r="G586" i="2"/>
  <c r="H586" i="2"/>
  <c r="I586" i="2"/>
  <c r="U586" i="2" s="1"/>
  <c r="J586" i="2"/>
  <c r="K586" i="2"/>
  <c r="L586" i="2"/>
  <c r="M586" i="2"/>
  <c r="N586" i="2"/>
  <c r="O586" i="2"/>
  <c r="P586" i="2"/>
  <c r="Q586" i="2"/>
  <c r="R586" i="2"/>
  <c r="S586" i="2"/>
  <c r="D587" i="2"/>
  <c r="E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D588" i="2"/>
  <c r="E588" i="2" s="1"/>
  <c r="G588" i="2"/>
  <c r="H588" i="2"/>
  <c r="I588" i="2"/>
  <c r="J588" i="2"/>
  <c r="K588" i="2"/>
  <c r="L588" i="2"/>
  <c r="M588" i="2"/>
  <c r="N588" i="2"/>
  <c r="O588" i="2"/>
  <c r="P588" i="2"/>
  <c r="Q588" i="2"/>
  <c r="R588" i="2"/>
  <c r="S588" i="2"/>
  <c r="D589" i="2"/>
  <c r="E589" i="2"/>
  <c r="G589" i="2"/>
  <c r="H589" i="2"/>
  <c r="I589" i="2"/>
  <c r="J589" i="2"/>
  <c r="K589" i="2"/>
  <c r="L589" i="2"/>
  <c r="M589" i="2"/>
  <c r="N589" i="2"/>
  <c r="O589" i="2"/>
  <c r="P589" i="2"/>
  <c r="Q589" i="2"/>
  <c r="R589" i="2"/>
  <c r="S589" i="2"/>
  <c r="D590" i="2"/>
  <c r="E590" i="2" s="1"/>
  <c r="G590" i="2"/>
  <c r="H590" i="2"/>
  <c r="I590" i="2"/>
  <c r="U590" i="2" s="1"/>
  <c r="J590" i="2"/>
  <c r="K590" i="2"/>
  <c r="L590" i="2"/>
  <c r="M590" i="2"/>
  <c r="N590" i="2"/>
  <c r="O590" i="2"/>
  <c r="P590" i="2"/>
  <c r="Q590" i="2"/>
  <c r="R590" i="2"/>
  <c r="S590" i="2"/>
  <c r="D591" i="2"/>
  <c r="E591" i="2"/>
  <c r="G591" i="2"/>
  <c r="H591" i="2"/>
  <c r="I591" i="2"/>
  <c r="J591" i="2"/>
  <c r="K591" i="2"/>
  <c r="L591" i="2"/>
  <c r="M591" i="2"/>
  <c r="N591" i="2"/>
  <c r="O591" i="2"/>
  <c r="P591" i="2"/>
  <c r="Q591" i="2"/>
  <c r="R591" i="2"/>
  <c r="S591" i="2"/>
  <c r="D592" i="2"/>
  <c r="E592" i="2" s="1"/>
  <c r="G592" i="2"/>
  <c r="H592" i="2"/>
  <c r="I592" i="2"/>
  <c r="J592" i="2"/>
  <c r="K592" i="2"/>
  <c r="L592" i="2"/>
  <c r="M592" i="2"/>
  <c r="N592" i="2"/>
  <c r="O592" i="2"/>
  <c r="P592" i="2"/>
  <c r="Q592" i="2"/>
  <c r="R592" i="2"/>
  <c r="S592" i="2"/>
  <c r="D593" i="2"/>
  <c r="E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S593" i="2"/>
  <c r="D594" i="2"/>
  <c r="E594" i="2" s="1"/>
  <c r="G594" i="2"/>
  <c r="H594" i="2"/>
  <c r="I594" i="2"/>
  <c r="U594" i="2" s="1"/>
  <c r="J594" i="2"/>
  <c r="K594" i="2"/>
  <c r="L594" i="2"/>
  <c r="M594" i="2"/>
  <c r="N594" i="2"/>
  <c r="O594" i="2"/>
  <c r="P594" i="2"/>
  <c r="Q594" i="2"/>
  <c r="R594" i="2"/>
  <c r="S594" i="2"/>
  <c r="D595" i="2"/>
  <c r="E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S595" i="2"/>
  <c r="D596" i="2"/>
  <c r="E596" i="2" s="1"/>
  <c r="G596" i="2"/>
  <c r="H596" i="2"/>
  <c r="I596" i="2"/>
  <c r="J596" i="2"/>
  <c r="K596" i="2"/>
  <c r="L596" i="2"/>
  <c r="M596" i="2"/>
  <c r="N596" i="2"/>
  <c r="O596" i="2"/>
  <c r="P596" i="2"/>
  <c r="Q596" i="2"/>
  <c r="R596" i="2"/>
  <c r="S596" i="2"/>
  <c r="D597" i="2"/>
  <c r="E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S597" i="2"/>
  <c r="D598" i="2"/>
  <c r="E598" i="2" s="1"/>
  <c r="G598" i="2"/>
  <c r="H598" i="2"/>
  <c r="I598" i="2"/>
  <c r="U598" i="2" s="1"/>
  <c r="J598" i="2"/>
  <c r="K598" i="2"/>
  <c r="L598" i="2"/>
  <c r="M598" i="2"/>
  <c r="N598" i="2"/>
  <c r="O598" i="2"/>
  <c r="P598" i="2"/>
  <c r="Q598" i="2"/>
  <c r="R598" i="2"/>
  <c r="S598" i="2"/>
  <c r="D599" i="2"/>
  <c r="E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S599" i="2"/>
  <c r="D600" i="2"/>
  <c r="E600" i="2" s="1"/>
  <c r="G600" i="2"/>
  <c r="H600" i="2"/>
  <c r="I600" i="2"/>
  <c r="J600" i="2"/>
  <c r="K600" i="2"/>
  <c r="L600" i="2"/>
  <c r="M600" i="2"/>
  <c r="N600" i="2"/>
  <c r="O600" i="2"/>
  <c r="P600" i="2"/>
  <c r="Q600" i="2"/>
  <c r="R600" i="2"/>
  <c r="S600" i="2"/>
  <c r="D601" i="2"/>
  <c r="E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S601" i="2"/>
  <c r="D602" i="2"/>
  <c r="E602" i="2" s="1"/>
  <c r="G602" i="2"/>
  <c r="H602" i="2"/>
  <c r="I602" i="2"/>
  <c r="U602" i="2" s="1"/>
  <c r="J602" i="2"/>
  <c r="K602" i="2"/>
  <c r="L602" i="2"/>
  <c r="M602" i="2"/>
  <c r="N602" i="2"/>
  <c r="O602" i="2"/>
  <c r="P602" i="2"/>
  <c r="Q602" i="2"/>
  <c r="R602" i="2"/>
  <c r="S602" i="2"/>
  <c r="D603" i="2"/>
  <c r="E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S603" i="2"/>
  <c r="D604" i="2"/>
  <c r="E604" i="2" s="1"/>
  <c r="G604" i="2"/>
  <c r="H604" i="2"/>
  <c r="I604" i="2"/>
  <c r="J604" i="2"/>
  <c r="K604" i="2"/>
  <c r="L604" i="2"/>
  <c r="M604" i="2"/>
  <c r="N604" i="2"/>
  <c r="O604" i="2"/>
  <c r="P604" i="2"/>
  <c r="Q604" i="2"/>
  <c r="R604" i="2"/>
  <c r="S604" i="2"/>
  <c r="D605" i="2"/>
  <c r="E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S605" i="2"/>
  <c r="D606" i="2"/>
  <c r="E606" i="2" s="1"/>
  <c r="G606" i="2"/>
  <c r="H606" i="2"/>
  <c r="I606" i="2"/>
  <c r="U606" i="2" s="1"/>
  <c r="J606" i="2"/>
  <c r="K606" i="2"/>
  <c r="L606" i="2"/>
  <c r="M606" i="2"/>
  <c r="N606" i="2"/>
  <c r="O606" i="2"/>
  <c r="P606" i="2"/>
  <c r="Q606" i="2"/>
  <c r="R606" i="2"/>
  <c r="S606" i="2"/>
  <c r="D607" i="2"/>
  <c r="E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S607" i="2"/>
  <c r="D608" i="2"/>
  <c r="E608" i="2" s="1"/>
  <c r="G608" i="2"/>
  <c r="H608" i="2"/>
  <c r="I608" i="2"/>
  <c r="J608" i="2"/>
  <c r="K608" i="2"/>
  <c r="L608" i="2"/>
  <c r="M608" i="2"/>
  <c r="N608" i="2"/>
  <c r="O608" i="2"/>
  <c r="P608" i="2"/>
  <c r="Q608" i="2"/>
  <c r="R608" i="2"/>
  <c r="S608" i="2"/>
  <c r="D609" i="2"/>
  <c r="E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S609" i="2"/>
  <c r="D610" i="2"/>
  <c r="E610" i="2" s="1"/>
  <c r="G610" i="2"/>
  <c r="H610" i="2"/>
  <c r="I610" i="2"/>
  <c r="U610" i="2" s="1"/>
  <c r="J610" i="2"/>
  <c r="K610" i="2"/>
  <c r="L610" i="2"/>
  <c r="M610" i="2"/>
  <c r="N610" i="2"/>
  <c r="O610" i="2"/>
  <c r="P610" i="2"/>
  <c r="Q610" i="2"/>
  <c r="R610" i="2"/>
  <c r="S610" i="2"/>
  <c r="D611" i="2"/>
  <c r="E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S611" i="2"/>
  <c r="D612" i="2"/>
  <c r="E612" i="2" s="1"/>
  <c r="G612" i="2"/>
  <c r="H612" i="2"/>
  <c r="I612" i="2"/>
  <c r="J612" i="2"/>
  <c r="K612" i="2"/>
  <c r="L612" i="2"/>
  <c r="M612" i="2"/>
  <c r="N612" i="2"/>
  <c r="O612" i="2"/>
  <c r="P612" i="2"/>
  <c r="Q612" i="2"/>
  <c r="R612" i="2"/>
  <c r="S612" i="2"/>
  <c r="D613" i="2"/>
  <c r="E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S613" i="2"/>
  <c r="D614" i="2"/>
  <c r="E614" i="2" s="1"/>
  <c r="G614" i="2"/>
  <c r="H614" i="2"/>
  <c r="I614" i="2"/>
  <c r="U614" i="2" s="1"/>
  <c r="J614" i="2"/>
  <c r="K614" i="2"/>
  <c r="L614" i="2"/>
  <c r="M614" i="2"/>
  <c r="N614" i="2"/>
  <c r="O614" i="2"/>
  <c r="P614" i="2"/>
  <c r="Q614" i="2"/>
  <c r="R614" i="2"/>
  <c r="S614" i="2"/>
  <c r="D615" i="2"/>
  <c r="E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S615" i="2"/>
  <c r="D616" i="2"/>
  <c r="E616" i="2" s="1"/>
  <c r="G616" i="2"/>
  <c r="H616" i="2"/>
  <c r="I616" i="2"/>
  <c r="J616" i="2"/>
  <c r="K616" i="2"/>
  <c r="L616" i="2"/>
  <c r="M616" i="2"/>
  <c r="N616" i="2"/>
  <c r="O616" i="2"/>
  <c r="P616" i="2"/>
  <c r="Q616" i="2"/>
  <c r="R616" i="2"/>
  <c r="S616" i="2"/>
  <c r="D617" i="2"/>
  <c r="E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S617" i="2"/>
  <c r="D618" i="2"/>
  <c r="E618" i="2" s="1"/>
  <c r="G618" i="2"/>
  <c r="H618" i="2"/>
  <c r="I618" i="2"/>
  <c r="U618" i="2" s="1"/>
  <c r="J618" i="2"/>
  <c r="K618" i="2"/>
  <c r="L618" i="2"/>
  <c r="M618" i="2"/>
  <c r="N618" i="2"/>
  <c r="O618" i="2"/>
  <c r="P618" i="2"/>
  <c r="Q618" i="2"/>
  <c r="R618" i="2"/>
  <c r="S618" i="2"/>
  <c r="D619" i="2"/>
  <c r="E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S619" i="2"/>
  <c r="D620" i="2"/>
  <c r="E620" i="2" s="1"/>
  <c r="G620" i="2"/>
  <c r="H620" i="2"/>
  <c r="I620" i="2"/>
  <c r="J620" i="2"/>
  <c r="K620" i="2"/>
  <c r="L620" i="2"/>
  <c r="M620" i="2"/>
  <c r="N620" i="2"/>
  <c r="O620" i="2"/>
  <c r="P620" i="2"/>
  <c r="Q620" i="2"/>
  <c r="R620" i="2"/>
  <c r="S620" i="2"/>
  <c r="D621" i="2"/>
  <c r="E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S621" i="2"/>
  <c r="D622" i="2"/>
  <c r="E622" i="2" s="1"/>
  <c r="G622" i="2"/>
  <c r="H622" i="2"/>
  <c r="I622" i="2"/>
  <c r="U622" i="2" s="1"/>
  <c r="J622" i="2"/>
  <c r="K622" i="2"/>
  <c r="L622" i="2"/>
  <c r="M622" i="2"/>
  <c r="N622" i="2"/>
  <c r="O622" i="2"/>
  <c r="P622" i="2"/>
  <c r="Q622" i="2"/>
  <c r="R622" i="2"/>
  <c r="S622" i="2"/>
  <c r="D623" i="2"/>
  <c r="E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S623" i="2"/>
  <c r="D624" i="2"/>
  <c r="E624" i="2" s="1"/>
  <c r="G624" i="2"/>
  <c r="H624" i="2"/>
  <c r="I624" i="2"/>
  <c r="J624" i="2"/>
  <c r="K624" i="2"/>
  <c r="L624" i="2"/>
  <c r="M624" i="2"/>
  <c r="N624" i="2"/>
  <c r="O624" i="2"/>
  <c r="P624" i="2"/>
  <c r="Q624" i="2"/>
  <c r="R624" i="2"/>
  <c r="S624" i="2"/>
  <c r="D625" i="2"/>
  <c r="E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S625" i="2"/>
  <c r="D626" i="2"/>
  <c r="E626" i="2" s="1"/>
  <c r="G626" i="2"/>
  <c r="H626" i="2"/>
  <c r="I626" i="2"/>
  <c r="U626" i="2" s="1"/>
  <c r="J626" i="2"/>
  <c r="K626" i="2"/>
  <c r="L626" i="2"/>
  <c r="M626" i="2"/>
  <c r="N626" i="2"/>
  <c r="O626" i="2"/>
  <c r="P626" i="2"/>
  <c r="Q626" i="2"/>
  <c r="R626" i="2"/>
  <c r="S626" i="2"/>
  <c r="D627" i="2"/>
  <c r="E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S627" i="2"/>
  <c r="D628" i="2"/>
  <c r="E628" i="2" s="1"/>
  <c r="G628" i="2"/>
  <c r="H628" i="2"/>
  <c r="I628" i="2"/>
  <c r="J628" i="2"/>
  <c r="K628" i="2"/>
  <c r="L628" i="2"/>
  <c r="M628" i="2"/>
  <c r="N628" i="2"/>
  <c r="O628" i="2"/>
  <c r="P628" i="2"/>
  <c r="Q628" i="2"/>
  <c r="R628" i="2"/>
  <c r="S628" i="2"/>
  <c r="D629" i="2"/>
  <c r="E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S629" i="2"/>
  <c r="D630" i="2"/>
  <c r="E630" i="2" s="1"/>
  <c r="G630" i="2"/>
  <c r="H630" i="2"/>
  <c r="I630" i="2"/>
  <c r="U630" i="2" s="1"/>
  <c r="J630" i="2"/>
  <c r="K630" i="2"/>
  <c r="L630" i="2"/>
  <c r="M630" i="2"/>
  <c r="N630" i="2"/>
  <c r="O630" i="2"/>
  <c r="P630" i="2"/>
  <c r="Q630" i="2"/>
  <c r="R630" i="2"/>
  <c r="S630" i="2"/>
  <c r="D631" i="2"/>
  <c r="E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S631" i="2"/>
  <c r="D632" i="2"/>
  <c r="E632" i="2" s="1"/>
  <c r="G632" i="2"/>
  <c r="H632" i="2"/>
  <c r="I632" i="2"/>
  <c r="J632" i="2"/>
  <c r="K632" i="2"/>
  <c r="L632" i="2"/>
  <c r="M632" i="2"/>
  <c r="N632" i="2"/>
  <c r="O632" i="2"/>
  <c r="P632" i="2"/>
  <c r="Q632" i="2"/>
  <c r="R632" i="2"/>
  <c r="S632" i="2"/>
  <c r="D633" i="2"/>
  <c r="E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S633" i="2"/>
  <c r="D634" i="2"/>
  <c r="E634" i="2" s="1"/>
  <c r="G634" i="2"/>
  <c r="H634" i="2"/>
  <c r="I634" i="2"/>
  <c r="U634" i="2" s="1"/>
  <c r="J634" i="2"/>
  <c r="K634" i="2"/>
  <c r="L634" i="2"/>
  <c r="M634" i="2"/>
  <c r="N634" i="2"/>
  <c r="O634" i="2"/>
  <c r="P634" i="2"/>
  <c r="Q634" i="2"/>
  <c r="R634" i="2"/>
  <c r="S634" i="2"/>
  <c r="D635" i="2"/>
  <c r="E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S635" i="2"/>
  <c r="D636" i="2"/>
  <c r="E636" i="2" s="1"/>
  <c r="G636" i="2"/>
  <c r="H636" i="2"/>
  <c r="I636" i="2"/>
  <c r="J636" i="2"/>
  <c r="K636" i="2"/>
  <c r="L636" i="2"/>
  <c r="M636" i="2"/>
  <c r="N636" i="2"/>
  <c r="O636" i="2"/>
  <c r="P636" i="2"/>
  <c r="Q636" i="2"/>
  <c r="R636" i="2"/>
  <c r="S636" i="2"/>
  <c r="D637" i="2"/>
  <c r="E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S637" i="2"/>
  <c r="D638" i="2"/>
  <c r="E638" i="2" s="1"/>
  <c r="G638" i="2"/>
  <c r="H638" i="2"/>
  <c r="I638" i="2"/>
  <c r="U638" i="2" s="1"/>
  <c r="J638" i="2"/>
  <c r="K638" i="2"/>
  <c r="L638" i="2"/>
  <c r="M638" i="2"/>
  <c r="N638" i="2"/>
  <c r="O638" i="2"/>
  <c r="P638" i="2"/>
  <c r="Q638" i="2"/>
  <c r="R638" i="2"/>
  <c r="S638" i="2"/>
  <c r="D639" i="2"/>
  <c r="E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S639" i="2"/>
  <c r="D640" i="2"/>
  <c r="E640" i="2" s="1"/>
  <c r="G640" i="2"/>
  <c r="H640" i="2"/>
  <c r="I640" i="2"/>
  <c r="J640" i="2"/>
  <c r="K640" i="2"/>
  <c r="L640" i="2"/>
  <c r="M640" i="2"/>
  <c r="N640" i="2"/>
  <c r="O640" i="2"/>
  <c r="P640" i="2"/>
  <c r="Q640" i="2"/>
  <c r="R640" i="2"/>
  <c r="S640" i="2"/>
  <c r="D641" i="2"/>
  <c r="E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S641" i="2"/>
  <c r="D642" i="2"/>
  <c r="E642" i="2" s="1"/>
  <c r="G642" i="2"/>
  <c r="H642" i="2"/>
  <c r="I642" i="2"/>
  <c r="U642" i="2" s="1"/>
  <c r="J642" i="2"/>
  <c r="K642" i="2"/>
  <c r="L642" i="2"/>
  <c r="M642" i="2"/>
  <c r="N642" i="2"/>
  <c r="O642" i="2"/>
  <c r="P642" i="2"/>
  <c r="Q642" i="2"/>
  <c r="R642" i="2"/>
  <c r="S642" i="2"/>
  <c r="D643" i="2"/>
  <c r="E643" i="2"/>
  <c r="G643" i="2"/>
  <c r="H643" i="2"/>
  <c r="I643" i="2"/>
  <c r="J643" i="2"/>
  <c r="K643" i="2"/>
  <c r="L643" i="2"/>
  <c r="M643" i="2"/>
  <c r="N643" i="2"/>
  <c r="O643" i="2"/>
  <c r="P643" i="2"/>
  <c r="Q643" i="2"/>
  <c r="R643" i="2"/>
  <c r="S643" i="2"/>
  <c r="D644" i="2"/>
  <c r="E644" i="2" s="1"/>
  <c r="G644" i="2"/>
  <c r="H644" i="2"/>
  <c r="I644" i="2"/>
  <c r="J644" i="2"/>
  <c r="K644" i="2"/>
  <c r="L644" i="2"/>
  <c r="M644" i="2"/>
  <c r="N644" i="2"/>
  <c r="O644" i="2"/>
  <c r="P644" i="2"/>
  <c r="Q644" i="2"/>
  <c r="R644" i="2"/>
  <c r="S644" i="2"/>
  <c r="D645" i="2"/>
  <c r="E645" i="2"/>
  <c r="G645" i="2"/>
  <c r="H645" i="2"/>
  <c r="I645" i="2"/>
  <c r="J645" i="2"/>
  <c r="K645" i="2"/>
  <c r="L645" i="2"/>
  <c r="M645" i="2"/>
  <c r="N645" i="2"/>
  <c r="O645" i="2"/>
  <c r="P645" i="2"/>
  <c r="Q645" i="2"/>
  <c r="R645" i="2"/>
  <c r="S645" i="2"/>
  <c r="D646" i="2"/>
  <c r="E646" i="2" s="1"/>
  <c r="G646" i="2"/>
  <c r="H646" i="2"/>
  <c r="I646" i="2"/>
  <c r="U646" i="2" s="1"/>
  <c r="J646" i="2"/>
  <c r="K646" i="2"/>
  <c r="L646" i="2"/>
  <c r="M646" i="2"/>
  <c r="N646" i="2"/>
  <c r="O646" i="2"/>
  <c r="P646" i="2"/>
  <c r="Q646" i="2"/>
  <c r="R646" i="2"/>
  <c r="S646" i="2"/>
  <c r="D647" i="2"/>
  <c r="E647" i="2"/>
  <c r="G647" i="2"/>
  <c r="H647" i="2"/>
  <c r="I647" i="2"/>
  <c r="J647" i="2"/>
  <c r="K647" i="2"/>
  <c r="L647" i="2"/>
  <c r="M647" i="2"/>
  <c r="N647" i="2"/>
  <c r="O647" i="2"/>
  <c r="P647" i="2"/>
  <c r="Q647" i="2"/>
  <c r="R647" i="2"/>
  <c r="S647" i="2"/>
  <c r="D648" i="2"/>
  <c r="E648" i="2" s="1"/>
  <c r="G648" i="2"/>
  <c r="H648" i="2"/>
  <c r="I648" i="2"/>
  <c r="J648" i="2"/>
  <c r="K648" i="2"/>
  <c r="L648" i="2"/>
  <c r="M648" i="2"/>
  <c r="N648" i="2"/>
  <c r="O648" i="2"/>
  <c r="P648" i="2"/>
  <c r="Q648" i="2"/>
  <c r="R648" i="2"/>
  <c r="S648" i="2"/>
  <c r="D649" i="2"/>
  <c r="E649" i="2"/>
  <c r="G649" i="2"/>
  <c r="H649" i="2"/>
  <c r="I649" i="2"/>
  <c r="J649" i="2"/>
  <c r="K649" i="2"/>
  <c r="L649" i="2"/>
  <c r="M649" i="2"/>
  <c r="N649" i="2"/>
  <c r="O649" i="2"/>
  <c r="P649" i="2"/>
  <c r="Q649" i="2"/>
  <c r="R649" i="2"/>
  <c r="S649" i="2"/>
  <c r="D650" i="2"/>
  <c r="E650" i="2" s="1"/>
  <c r="G650" i="2"/>
  <c r="H650" i="2"/>
  <c r="I650" i="2"/>
  <c r="U650" i="2" s="1"/>
  <c r="J650" i="2"/>
  <c r="K650" i="2"/>
  <c r="L650" i="2"/>
  <c r="M650" i="2"/>
  <c r="N650" i="2"/>
  <c r="O650" i="2"/>
  <c r="P650" i="2"/>
  <c r="Q650" i="2"/>
  <c r="R650" i="2"/>
  <c r="S650" i="2"/>
  <c r="D651" i="2"/>
  <c r="E651" i="2"/>
  <c r="G651" i="2"/>
  <c r="H651" i="2"/>
  <c r="I651" i="2"/>
  <c r="J651" i="2"/>
  <c r="K651" i="2"/>
  <c r="L651" i="2"/>
  <c r="M651" i="2"/>
  <c r="N651" i="2"/>
  <c r="O651" i="2"/>
  <c r="P651" i="2"/>
  <c r="Q651" i="2"/>
  <c r="R651" i="2"/>
  <c r="S651" i="2"/>
  <c r="D652" i="2"/>
  <c r="E652" i="2" s="1"/>
  <c r="G652" i="2"/>
  <c r="H652" i="2"/>
  <c r="I652" i="2"/>
  <c r="J652" i="2"/>
  <c r="K652" i="2"/>
  <c r="L652" i="2"/>
  <c r="M652" i="2"/>
  <c r="N652" i="2"/>
  <c r="O652" i="2"/>
  <c r="P652" i="2"/>
  <c r="Q652" i="2"/>
  <c r="R652" i="2"/>
  <c r="S652" i="2"/>
  <c r="D653" i="2"/>
  <c r="E653" i="2"/>
  <c r="G653" i="2"/>
  <c r="H653" i="2"/>
  <c r="I653" i="2"/>
  <c r="J653" i="2"/>
  <c r="K653" i="2"/>
  <c r="L653" i="2"/>
  <c r="M653" i="2"/>
  <c r="N653" i="2"/>
  <c r="O653" i="2"/>
  <c r="P653" i="2"/>
  <c r="Q653" i="2"/>
  <c r="R653" i="2"/>
  <c r="S653" i="2"/>
  <c r="D654" i="2"/>
  <c r="E654" i="2" s="1"/>
  <c r="G654" i="2"/>
  <c r="H654" i="2"/>
  <c r="I654" i="2"/>
  <c r="U654" i="2" s="1"/>
  <c r="J654" i="2"/>
  <c r="K654" i="2"/>
  <c r="L654" i="2"/>
  <c r="M654" i="2"/>
  <c r="N654" i="2"/>
  <c r="O654" i="2"/>
  <c r="P654" i="2"/>
  <c r="Q654" i="2"/>
  <c r="R654" i="2"/>
  <c r="S654" i="2"/>
  <c r="D655" i="2"/>
  <c r="E655" i="2"/>
  <c r="G655" i="2"/>
  <c r="H655" i="2"/>
  <c r="I655" i="2"/>
  <c r="J655" i="2"/>
  <c r="K655" i="2"/>
  <c r="L655" i="2"/>
  <c r="M655" i="2"/>
  <c r="N655" i="2"/>
  <c r="O655" i="2"/>
  <c r="P655" i="2"/>
  <c r="Q655" i="2"/>
  <c r="R655" i="2"/>
  <c r="S655" i="2"/>
  <c r="D656" i="2"/>
  <c r="E656" i="2" s="1"/>
  <c r="G656" i="2"/>
  <c r="H656" i="2"/>
  <c r="I656" i="2"/>
  <c r="J656" i="2"/>
  <c r="K656" i="2"/>
  <c r="L656" i="2"/>
  <c r="M656" i="2"/>
  <c r="N656" i="2"/>
  <c r="O656" i="2"/>
  <c r="P656" i="2"/>
  <c r="Q656" i="2"/>
  <c r="R656" i="2"/>
  <c r="S656" i="2"/>
  <c r="D657" i="2"/>
  <c r="E657" i="2"/>
  <c r="G657" i="2"/>
  <c r="H657" i="2"/>
  <c r="I657" i="2"/>
  <c r="J657" i="2"/>
  <c r="K657" i="2"/>
  <c r="L657" i="2"/>
  <c r="M657" i="2"/>
  <c r="N657" i="2"/>
  <c r="O657" i="2"/>
  <c r="P657" i="2"/>
  <c r="Q657" i="2"/>
  <c r="R657" i="2"/>
  <c r="S657" i="2"/>
  <c r="D658" i="2"/>
  <c r="E658" i="2" s="1"/>
  <c r="G658" i="2"/>
  <c r="H658" i="2"/>
  <c r="I658" i="2"/>
  <c r="U658" i="2" s="1"/>
  <c r="J658" i="2"/>
  <c r="K658" i="2"/>
  <c r="L658" i="2"/>
  <c r="M658" i="2"/>
  <c r="N658" i="2"/>
  <c r="O658" i="2"/>
  <c r="P658" i="2"/>
  <c r="Q658" i="2"/>
  <c r="R658" i="2"/>
  <c r="S658" i="2"/>
  <c r="D659" i="2"/>
  <c r="E659" i="2"/>
  <c r="G659" i="2"/>
  <c r="H659" i="2"/>
  <c r="I659" i="2"/>
  <c r="J659" i="2"/>
  <c r="K659" i="2"/>
  <c r="L659" i="2"/>
  <c r="M659" i="2"/>
  <c r="N659" i="2"/>
  <c r="O659" i="2"/>
  <c r="P659" i="2"/>
  <c r="Q659" i="2"/>
  <c r="R659" i="2"/>
  <c r="S659" i="2"/>
  <c r="D660" i="2"/>
  <c r="E660" i="2" s="1"/>
  <c r="G660" i="2"/>
  <c r="H660" i="2"/>
  <c r="I660" i="2"/>
  <c r="J660" i="2"/>
  <c r="K660" i="2"/>
  <c r="L660" i="2"/>
  <c r="M660" i="2"/>
  <c r="N660" i="2"/>
  <c r="O660" i="2"/>
  <c r="P660" i="2"/>
  <c r="Q660" i="2"/>
  <c r="R660" i="2"/>
  <c r="S660" i="2"/>
  <c r="D661" i="2"/>
  <c r="E661" i="2"/>
  <c r="G661" i="2"/>
  <c r="H661" i="2"/>
  <c r="I661" i="2"/>
  <c r="J661" i="2"/>
  <c r="K661" i="2"/>
  <c r="L661" i="2"/>
  <c r="M661" i="2"/>
  <c r="N661" i="2"/>
  <c r="O661" i="2"/>
  <c r="P661" i="2"/>
  <c r="Q661" i="2"/>
  <c r="R661" i="2"/>
  <c r="S661" i="2"/>
  <c r="D662" i="2"/>
  <c r="E662" i="2" s="1"/>
  <c r="G662" i="2"/>
  <c r="H662" i="2"/>
  <c r="I662" i="2"/>
  <c r="U662" i="2" s="1"/>
  <c r="J662" i="2"/>
  <c r="K662" i="2"/>
  <c r="L662" i="2"/>
  <c r="M662" i="2"/>
  <c r="N662" i="2"/>
  <c r="O662" i="2"/>
  <c r="P662" i="2"/>
  <c r="Q662" i="2"/>
  <c r="R662" i="2"/>
  <c r="S662" i="2"/>
  <c r="D663" i="2"/>
  <c r="E663" i="2"/>
  <c r="G663" i="2"/>
  <c r="H663" i="2"/>
  <c r="I663" i="2"/>
  <c r="J663" i="2"/>
  <c r="K663" i="2"/>
  <c r="L663" i="2"/>
  <c r="M663" i="2"/>
  <c r="N663" i="2"/>
  <c r="O663" i="2"/>
  <c r="P663" i="2"/>
  <c r="Q663" i="2"/>
  <c r="R663" i="2"/>
  <c r="S663" i="2"/>
  <c r="D664" i="2"/>
  <c r="E664" i="2" s="1"/>
  <c r="G664" i="2"/>
  <c r="H664" i="2"/>
  <c r="I664" i="2"/>
  <c r="J664" i="2"/>
  <c r="K664" i="2"/>
  <c r="L664" i="2"/>
  <c r="M664" i="2"/>
  <c r="N664" i="2"/>
  <c r="O664" i="2"/>
  <c r="P664" i="2"/>
  <c r="Q664" i="2"/>
  <c r="R664" i="2"/>
  <c r="S664" i="2"/>
  <c r="D665" i="2"/>
  <c r="E665" i="2"/>
  <c r="G665" i="2"/>
  <c r="H665" i="2"/>
  <c r="I665" i="2"/>
  <c r="J665" i="2"/>
  <c r="K665" i="2"/>
  <c r="L665" i="2"/>
  <c r="M665" i="2"/>
  <c r="N665" i="2"/>
  <c r="O665" i="2"/>
  <c r="P665" i="2"/>
  <c r="Q665" i="2"/>
  <c r="R665" i="2"/>
  <c r="S665" i="2"/>
  <c r="D666" i="2"/>
  <c r="E666" i="2" s="1"/>
  <c r="G666" i="2"/>
  <c r="H666" i="2"/>
  <c r="I666" i="2"/>
  <c r="U666" i="2" s="1"/>
  <c r="J666" i="2"/>
  <c r="K666" i="2"/>
  <c r="L666" i="2"/>
  <c r="M666" i="2"/>
  <c r="N666" i="2"/>
  <c r="O666" i="2"/>
  <c r="P666" i="2"/>
  <c r="Q666" i="2"/>
  <c r="R666" i="2"/>
  <c r="S666" i="2"/>
  <c r="D667" i="2"/>
  <c r="E667" i="2"/>
  <c r="G667" i="2"/>
  <c r="H667" i="2"/>
  <c r="I667" i="2"/>
  <c r="J667" i="2"/>
  <c r="K667" i="2"/>
  <c r="L667" i="2"/>
  <c r="M667" i="2"/>
  <c r="N667" i="2"/>
  <c r="O667" i="2"/>
  <c r="P667" i="2"/>
  <c r="Q667" i="2"/>
  <c r="R667" i="2"/>
  <c r="S667" i="2"/>
  <c r="D668" i="2"/>
  <c r="E668" i="2" s="1"/>
  <c r="G668" i="2"/>
  <c r="H668" i="2"/>
  <c r="I668" i="2"/>
  <c r="J668" i="2"/>
  <c r="K668" i="2"/>
  <c r="L668" i="2"/>
  <c r="M668" i="2"/>
  <c r="N668" i="2"/>
  <c r="O668" i="2"/>
  <c r="P668" i="2"/>
  <c r="Q668" i="2"/>
  <c r="R668" i="2"/>
  <c r="S668" i="2"/>
  <c r="D669" i="2"/>
  <c r="E669" i="2"/>
  <c r="G669" i="2"/>
  <c r="H669" i="2"/>
  <c r="I669" i="2"/>
  <c r="J669" i="2"/>
  <c r="K669" i="2"/>
  <c r="L669" i="2"/>
  <c r="M669" i="2"/>
  <c r="N669" i="2"/>
  <c r="O669" i="2"/>
  <c r="P669" i="2"/>
  <c r="Q669" i="2"/>
  <c r="R669" i="2"/>
  <c r="S669" i="2"/>
  <c r="D670" i="2"/>
  <c r="E670" i="2" s="1"/>
  <c r="G670" i="2"/>
  <c r="H670" i="2"/>
  <c r="I670" i="2"/>
  <c r="U670" i="2" s="1"/>
  <c r="J670" i="2"/>
  <c r="K670" i="2"/>
  <c r="L670" i="2"/>
  <c r="M670" i="2"/>
  <c r="N670" i="2"/>
  <c r="O670" i="2"/>
  <c r="P670" i="2"/>
  <c r="Q670" i="2"/>
  <c r="R670" i="2"/>
  <c r="S670" i="2"/>
  <c r="D671" i="2"/>
  <c r="E671" i="2"/>
  <c r="G671" i="2"/>
  <c r="H671" i="2"/>
  <c r="I671" i="2"/>
  <c r="J671" i="2"/>
  <c r="K671" i="2"/>
  <c r="L671" i="2"/>
  <c r="M671" i="2"/>
  <c r="N671" i="2"/>
  <c r="O671" i="2"/>
  <c r="P671" i="2"/>
  <c r="Q671" i="2"/>
  <c r="R671" i="2"/>
  <c r="S671" i="2"/>
  <c r="D672" i="2"/>
  <c r="E672" i="2" s="1"/>
  <c r="G672" i="2"/>
  <c r="H672" i="2"/>
  <c r="I672" i="2"/>
  <c r="J672" i="2"/>
  <c r="K672" i="2"/>
  <c r="L672" i="2"/>
  <c r="M672" i="2"/>
  <c r="N672" i="2"/>
  <c r="O672" i="2"/>
  <c r="P672" i="2"/>
  <c r="Q672" i="2"/>
  <c r="R672" i="2"/>
  <c r="S672" i="2"/>
  <c r="D673" i="2"/>
  <c r="E673" i="2"/>
  <c r="G673" i="2"/>
  <c r="H673" i="2"/>
  <c r="I673" i="2"/>
  <c r="J673" i="2"/>
  <c r="K673" i="2"/>
  <c r="L673" i="2"/>
  <c r="M673" i="2"/>
  <c r="N673" i="2"/>
  <c r="O673" i="2"/>
  <c r="P673" i="2"/>
  <c r="Q673" i="2"/>
  <c r="R673" i="2"/>
  <c r="S673" i="2"/>
  <c r="D674" i="2"/>
  <c r="E674" i="2" s="1"/>
  <c r="G674" i="2"/>
  <c r="H674" i="2"/>
  <c r="I674" i="2"/>
  <c r="U674" i="2" s="1"/>
  <c r="J674" i="2"/>
  <c r="K674" i="2"/>
  <c r="L674" i="2"/>
  <c r="M674" i="2"/>
  <c r="N674" i="2"/>
  <c r="O674" i="2"/>
  <c r="P674" i="2"/>
  <c r="Q674" i="2"/>
  <c r="R674" i="2"/>
  <c r="S674" i="2"/>
  <c r="D675" i="2"/>
  <c r="E675" i="2"/>
  <c r="G675" i="2"/>
  <c r="H675" i="2"/>
  <c r="I675" i="2"/>
  <c r="J675" i="2"/>
  <c r="K675" i="2"/>
  <c r="L675" i="2"/>
  <c r="M675" i="2"/>
  <c r="N675" i="2"/>
  <c r="O675" i="2"/>
  <c r="P675" i="2"/>
  <c r="Q675" i="2"/>
  <c r="R675" i="2"/>
  <c r="S675" i="2"/>
  <c r="D676" i="2"/>
  <c r="E676" i="2" s="1"/>
  <c r="G676" i="2"/>
  <c r="H676" i="2"/>
  <c r="I676" i="2"/>
  <c r="J676" i="2"/>
  <c r="K676" i="2"/>
  <c r="L676" i="2"/>
  <c r="M676" i="2"/>
  <c r="N676" i="2"/>
  <c r="O676" i="2"/>
  <c r="P676" i="2"/>
  <c r="Q676" i="2"/>
  <c r="R676" i="2"/>
  <c r="S676" i="2"/>
  <c r="D677" i="2"/>
  <c r="E677" i="2"/>
  <c r="G677" i="2"/>
  <c r="H677" i="2"/>
  <c r="I677" i="2"/>
  <c r="J677" i="2"/>
  <c r="K677" i="2"/>
  <c r="L677" i="2"/>
  <c r="M677" i="2"/>
  <c r="N677" i="2"/>
  <c r="O677" i="2"/>
  <c r="P677" i="2"/>
  <c r="Q677" i="2"/>
  <c r="R677" i="2"/>
  <c r="S677" i="2"/>
  <c r="D678" i="2"/>
  <c r="E678" i="2" s="1"/>
  <c r="G678" i="2"/>
  <c r="H678" i="2"/>
  <c r="I678" i="2"/>
  <c r="U678" i="2" s="1"/>
  <c r="J678" i="2"/>
  <c r="K678" i="2"/>
  <c r="L678" i="2"/>
  <c r="M678" i="2"/>
  <c r="N678" i="2"/>
  <c r="O678" i="2"/>
  <c r="P678" i="2"/>
  <c r="Q678" i="2"/>
  <c r="R678" i="2"/>
  <c r="S678" i="2"/>
  <c r="D679" i="2"/>
  <c r="E679" i="2"/>
  <c r="G679" i="2"/>
  <c r="H679" i="2"/>
  <c r="I679" i="2"/>
  <c r="J679" i="2"/>
  <c r="K679" i="2"/>
  <c r="L679" i="2"/>
  <c r="M679" i="2"/>
  <c r="N679" i="2"/>
  <c r="O679" i="2"/>
  <c r="P679" i="2"/>
  <c r="Q679" i="2"/>
  <c r="R679" i="2"/>
  <c r="S679" i="2"/>
  <c r="D680" i="2"/>
  <c r="E680" i="2" s="1"/>
  <c r="G680" i="2"/>
  <c r="H680" i="2"/>
  <c r="I680" i="2"/>
  <c r="J680" i="2"/>
  <c r="K680" i="2"/>
  <c r="L680" i="2"/>
  <c r="M680" i="2"/>
  <c r="N680" i="2"/>
  <c r="O680" i="2"/>
  <c r="P680" i="2"/>
  <c r="Q680" i="2"/>
  <c r="R680" i="2"/>
  <c r="S680" i="2"/>
  <c r="D681" i="2"/>
  <c r="E681" i="2"/>
  <c r="G681" i="2"/>
  <c r="H681" i="2"/>
  <c r="I681" i="2"/>
  <c r="J681" i="2"/>
  <c r="K681" i="2"/>
  <c r="L681" i="2"/>
  <c r="M681" i="2"/>
  <c r="N681" i="2"/>
  <c r="O681" i="2"/>
  <c r="P681" i="2"/>
  <c r="Q681" i="2"/>
  <c r="R681" i="2"/>
  <c r="S681" i="2"/>
  <c r="D682" i="2"/>
  <c r="E682" i="2" s="1"/>
  <c r="G682" i="2"/>
  <c r="H682" i="2"/>
  <c r="I682" i="2"/>
  <c r="U682" i="2" s="1"/>
  <c r="J682" i="2"/>
  <c r="K682" i="2"/>
  <c r="L682" i="2"/>
  <c r="M682" i="2"/>
  <c r="N682" i="2"/>
  <c r="O682" i="2"/>
  <c r="P682" i="2"/>
  <c r="Q682" i="2"/>
  <c r="R682" i="2"/>
  <c r="S682" i="2"/>
  <c r="D683" i="2"/>
  <c r="E683" i="2"/>
  <c r="G683" i="2"/>
  <c r="H683" i="2"/>
  <c r="I683" i="2"/>
  <c r="J683" i="2"/>
  <c r="K683" i="2"/>
  <c r="L683" i="2"/>
  <c r="M683" i="2"/>
  <c r="N683" i="2"/>
  <c r="O683" i="2"/>
  <c r="P683" i="2"/>
  <c r="Q683" i="2"/>
  <c r="R683" i="2"/>
  <c r="S683" i="2"/>
  <c r="D684" i="2"/>
  <c r="E684" i="2" s="1"/>
  <c r="G684" i="2"/>
  <c r="H684" i="2"/>
  <c r="I684" i="2"/>
  <c r="J684" i="2"/>
  <c r="K684" i="2"/>
  <c r="L684" i="2"/>
  <c r="M684" i="2"/>
  <c r="N684" i="2"/>
  <c r="O684" i="2"/>
  <c r="P684" i="2"/>
  <c r="Q684" i="2"/>
  <c r="R684" i="2"/>
  <c r="S684" i="2"/>
  <c r="D685" i="2"/>
  <c r="E685" i="2"/>
  <c r="G685" i="2"/>
  <c r="H685" i="2"/>
  <c r="I685" i="2"/>
  <c r="J685" i="2"/>
  <c r="K685" i="2"/>
  <c r="L685" i="2"/>
  <c r="M685" i="2"/>
  <c r="N685" i="2"/>
  <c r="O685" i="2"/>
  <c r="P685" i="2"/>
  <c r="Q685" i="2"/>
  <c r="R685" i="2"/>
  <c r="S685" i="2"/>
  <c r="D686" i="2"/>
  <c r="E686" i="2" s="1"/>
  <c r="G686" i="2"/>
  <c r="H686" i="2"/>
  <c r="I686" i="2"/>
  <c r="U686" i="2" s="1"/>
  <c r="J686" i="2"/>
  <c r="K686" i="2"/>
  <c r="L686" i="2"/>
  <c r="M686" i="2"/>
  <c r="N686" i="2"/>
  <c r="O686" i="2"/>
  <c r="P686" i="2"/>
  <c r="Q686" i="2"/>
  <c r="R686" i="2"/>
  <c r="S686" i="2"/>
  <c r="D687" i="2"/>
  <c r="E687" i="2"/>
  <c r="G687" i="2"/>
  <c r="H687" i="2"/>
  <c r="I687" i="2"/>
  <c r="J687" i="2"/>
  <c r="K687" i="2"/>
  <c r="L687" i="2"/>
  <c r="M687" i="2"/>
  <c r="N687" i="2"/>
  <c r="O687" i="2"/>
  <c r="P687" i="2"/>
  <c r="Q687" i="2"/>
  <c r="R687" i="2"/>
  <c r="S687" i="2"/>
  <c r="D688" i="2"/>
  <c r="E688" i="2" s="1"/>
  <c r="G688" i="2"/>
  <c r="H688" i="2"/>
  <c r="I688" i="2"/>
  <c r="J688" i="2"/>
  <c r="K688" i="2"/>
  <c r="L688" i="2"/>
  <c r="M688" i="2"/>
  <c r="N688" i="2"/>
  <c r="O688" i="2"/>
  <c r="P688" i="2"/>
  <c r="Q688" i="2"/>
  <c r="R688" i="2"/>
  <c r="S688" i="2"/>
  <c r="D689" i="2"/>
  <c r="E689" i="2"/>
  <c r="G689" i="2"/>
  <c r="H689" i="2"/>
  <c r="I689" i="2"/>
  <c r="J689" i="2"/>
  <c r="K689" i="2"/>
  <c r="L689" i="2"/>
  <c r="M689" i="2"/>
  <c r="N689" i="2"/>
  <c r="O689" i="2"/>
  <c r="P689" i="2"/>
  <c r="Q689" i="2"/>
  <c r="R689" i="2"/>
  <c r="S689" i="2"/>
  <c r="D690" i="2"/>
  <c r="E690" i="2" s="1"/>
  <c r="G690" i="2"/>
  <c r="H690" i="2"/>
  <c r="I690" i="2"/>
  <c r="U690" i="2" s="1"/>
  <c r="J690" i="2"/>
  <c r="K690" i="2"/>
  <c r="L690" i="2"/>
  <c r="M690" i="2"/>
  <c r="N690" i="2"/>
  <c r="O690" i="2"/>
  <c r="P690" i="2"/>
  <c r="Q690" i="2"/>
  <c r="R690" i="2"/>
  <c r="S690" i="2"/>
  <c r="D691" i="2"/>
  <c r="E691" i="2"/>
  <c r="G691" i="2"/>
  <c r="H691" i="2"/>
  <c r="I691" i="2"/>
  <c r="J691" i="2"/>
  <c r="K691" i="2"/>
  <c r="L691" i="2"/>
  <c r="M691" i="2"/>
  <c r="N691" i="2"/>
  <c r="O691" i="2"/>
  <c r="P691" i="2"/>
  <c r="Q691" i="2"/>
  <c r="R691" i="2"/>
  <c r="S691" i="2"/>
  <c r="D692" i="2"/>
  <c r="E692" i="2" s="1"/>
  <c r="G692" i="2"/>
  <c r="H692" i="2"/>
  <c r="I692" i="2"/>
  <c r="J692" i="2"/>
  <c r="K692" i="2"/>
  <c r="L692" i="2"/>
  <c r="M692" i="2"/>
  <c r="N692" i="2"/>
  <c r="O692" i="2"/>
  <c r="P692" i="2"/>
  <c r="Q692" i="2"/>
  <c r="R692" i="2"/>
  <c r="S692" i="2"/>
  <c r="D693" i="2"/>
  <c r="E693" i="2"/>
  <c r="G693" i="2"/>
  <c r="H693" i="2"/>
  <c r="I693" i="2"/>
  <c r="J693" i="2"/>
  <c r="K693" i="2"/>
  <c r="L693" i="2"/>
  <c r="M693" i="2"/>
  <c r="N693" i="2"/>
  <c r="O693" i="2"/>
  <c r="P693" i="2"/>
  <c r="Q693" i="2"/>
  <c r="R693" i="2"/>
  <c r="S693" i="2"/>
  <c r="D694" i="2"/>
  <c r="E694" i="2" s="1"/>
  <c r="G694" i="2"/>
  <c r="H694" i="2"/>
  <c r="I694" i="2"/>
  <c r="U694" i="2" s="1"/>
  <c r="J694" i="2"/>
  <c r="K694" i="2"/>
  <c r="L694" i="2"/>
  <c r="M694" i="2"/>
  <c r="N694" i="2"/>
  <c r="O694" i="2"/>
  <c r="P694" i="2"/>
  <c r="Q694" i="2"/>
  <c r="R694" i="2"/>
  <c r="S694" i="2"/>
  <c r="D695" i="2"/>
  <c r="E695" i="2"/>
  <c r="G695" i="2"/>
  <c r="H695" i="2"/>
  <c r="I695" i="2"/>
  <c r="J695" i="2"/>
  <c r="K695" i="2"/>
  <c r="L695" i="2"/>
  <c r="M695" i="2"/>
  <c r="N695" i="2"/>
  <c r="O695" i="2"/>
  <c r="P695" i="2"/>
  <c r="Q695" i="2"/>
  <c r="R695" i="2"/>
  <c r="S695" i="2"/>
  <c r="D696" i="2"/>
  <c r="E696" i="2" s="1"/>
  <c r="G696" i="2"/>
  <c r="H696" i="2"/>
  <c r="I696" i="2"/>
  <c r="J696" i="2"/>
  <c r="K696" i="2"/>
  <c r="L696" i="2"/>
  <c r="M696" i="2"/>
  <c r="N696" i="2"/>
  <c r="O696" i="2"/>
  <c r="P696" i="2"/>
  <c r="Q696" i="2"/>
  <c r="R696" i="2"/>
  <c r="S696" i="2"/>
  <c r="D697" i="2"/>
  <c r="E697" i="2"/>
  <c r="G697" i="2"/>
  <c r="H697" i="2"/>
  <c r="I697" i="2"/>
  <c r="J697" i="2"/>
  <c r="K697" i="2"/>
  <c r="L697" i="2"/>
  <c r="M697" i="2"/>
  <c r="N697" i="2"/>
  <c r="O697" i="2"/>
  <c r="P697" i="2"/>
  <c r="Q697" i="2"/>
  <c r="R697" i="2"/>
  <c r="S697" i="2"/>
  <c r="D698" i="2"/>
  <c r="E698" i="2" s="1"/>
  <c r="G698" i="2"/>
  <c r="H698" i="2"/>
  <c r="I698" i="2"/>
  <c r="U698" i="2" s="1"/>
  <c r="J698" i="2"/>
  <c r="K698" i="2"/>
  <c r="L698" i="2"/>
  <c r="M698" i="2"/>
  <c r="N698" i="2"/>
  <c r="O698" i="2"/>
  <c r="P698" i="2"/>
  <c r="Q698" i="2"/>
  <c r="R698" i="2"/>
  <c r="S698" i="2"/>
  <c r="D699" i="2"/>
  <c r="E699" i="2"/>
  <c r="G699" i="2"/>
  <c r="H699" i="2"/>
  <c r="I699" i="2"/>
  <c r="J699" i="2"/>
  <c r="K699" i="2"/>
  <c r="L699" i="2"/>
  <c r="M699" i="2"/>
  <c r="N699" i="2"/>
  <c r="O699" i="2"/>
  <c r="P699" i="2"/>
  <c r="Q699" i="2"/>
  <c r="R699" i="2"/>
  <c r="S699" i="2"/>
  <c r="D700" i="2"/>
  <c r="E700" i="2" s="1"/>
  <c r="G700" i="2"/>
  <c r="H700" i="2"/>
  <c r="I700" i="2"/>
  <c r="J700" i="2"/>
  <c r="K700" i="2"/>
  <c r="L700" i="2"/>
  <c r="M700" i="2"/>
  <c r="N700" i="2"/>
  <c r="O700" i="2"/>
  <c r="P700" i="2"/>
  <c r="Q700" i="2"/>
  <c r="R700" i="2"/>
  <c r="S700" i="2"/>
  <c r="D701" i="2"/>
  <c r="E701" i="2"/>
  <c r="G701" i="2"/>
  <c r="H701" i="2"/>
  <c r="I701" i="2"/>
  <c r="J701" i="2"/>
  <c r="K701" i="2"/>
  <c r="L701" i="2"/>
  <c r="M701" i="2"/>
  <c r="N701" i="2"/>
  <c r="O701" i="2"/>
  <c r="P701" i="2"/>
  <c r="Q701" i="2"/>
  <c r="R701" i="2"/>
  <c r="S701" i="2"/>
  <c r="D702" i="2"/>
  <c r="E702" i="2" s="1"/>
  <c r="G702" i="2"/>
  <c r="H702" i="2"/>
  <c r="I702" i="2"/>
  <c r="U702" i="2" s="1"/>
  <c r="J702" i="2"/>
  <c r="K702" i="2"/>
  <c r="L702" i="2"/>
  <c r="M702" i="2"/>
  <c r="N702" i="2"/>
  <c r="O702" i="2"/>
  <c r="P702" i="2"/>
  <c r="Q702" i="2"/>
  <c r="R702" i="2"/>
  <c r="S702" i="2"/>
  <c r="U216" i="2" l="1"/>
  <c r="U224" i="2"/>
  <c r="U220" i="2"/>
  <c r="U218" i="2"/>
  <c r="U208" i="2"/>
  <c r="U176" i="2"/>
  <c r="U36" i="2"/>
  <c r="U18" i="2"/>
  <c r="U34" i="2"/>
  <c r="U192" i="2"/>
  <c r="U184" i="2"/>
  <c r="U180" i="2"/>
  <c r="U178" i="2"/>
  <c r="U26" i="2"/>
  <c r="U22" i="2"/>
  <c r="U20" i="2"/>
  <c r="U200" i="2"/>
  <c r="U196" i="2"/>
  <c r="U194" i="2"/>
  <c r="U42" i="2"/>
  <c r="U38" i="2"/>
  <c r="U10" i="2"/>
  <c r="U6" i="2"/>
  <c r="U228" i="2"/>
  <c r="U226" i="2"/>
  <c r="U212" i="2"/>
  <c r="U210" i="2"/>
  <c r="U204" i="2"/>
  <c r="U202" i="2"/>
  <c r="U188" i="2"/>
  <c r="U186" i="2"/>
  <c r="U46" i="2"/>
  <c r="U44" i="2"/>
  <c r="U30" i="2"/>
  <c r="U28" i="2"/>
  <c r="U14" i="2"/>
  <c r="U12" i="2"/>
  <c r="U222" i="2"/>
  <c r="U214" i="2"/>
  <c r="U206" i="2"/>
  <c r="U198" i="2"/>
  <c r="U190" i="2"/>
  <c r="U182" i="2"/>
  <c r="U40" i="2"/>
  <c r="U32" i="2"/>
  <c r="U24" i="2"/>
  <c r="U16" i="2"/>
  <c r="U8" i="2"/>
  <c r="U174" i="2"/>
  <c r="U443" i="2"/>
  <c r="U439" i="2"/>
  <c r="U435" i="2"/>
  <c r="U431" i="2"/>
  <c r="U427" i="2"/>
  <c r="U423" i="2"/>
  <c r="U419" i="2"/>
  <c r="U415" i="2"/>
  <c r="U700" i="2"/>
  <c r="U696" i="2"/>
  <c r="U692" i="2"/>
  <c r="U688" i="2"/>
  <c r="U684" i="2"/>
  <c r="U680" i="2"/>
  <c r="U676" i="2"/>
  <c r="U672" i="2"/>
  <c r="U668" i="2"/>
  <c r="U664" i="2"/>
  <c r="U660" i="2"/>
  <c r="U656" i="2"/>
  <c r="U652" i="2"/>
  <c r="U648" i="2"/>
  <c r="U644" i="2"/>
  <c r="U640" i="2"/>
  <c r="U636" i="2"/>
  <c r="U632" i="2"/>
  <c r="U628" i="2"/>
  <c r="U624" i="2"/>
  <c r="U620" i="2"/>
  <c r="U616" i="2"/>
  <c r="U612" i="2"/>
  <c r="U608" i="2"/>
  <c r="U604" i="2"/>
  <c r="U600" i="2"/>
  <c r="U596" i="2"/>
  <c r="U592" i="2"/>
  <c r="U588" i="2"/>
  <c r="U584" i="2"/>
  <c r="U580" i="2"/>
  <c r="U576" i="2"/>
  <c r="U572" i="2"/>
  <c r="U568" i="2"/>
  <c r="U445" i="2"/>
  <c r="U441" i="2"/>
  <c r="U437" i="2"/>
  <c r="U433" i="2"/>
  <c r="U429" i="2"/>
  <c r="U425" i="2"/>
  <c r="U421" i="2"/>
  <c r="U417" i="2"/>
  <c r="U413" i="2"/>
  <c r="U351" i="2"/>
  <c r="U347" i="2"/>
  <c r="U251" i="2"/>
  <c r="U247" i="2"/>
  <c r="U243" i="2"/>
  <c r="U239" i="2"/>
  <c r="U235" i="2"/>
  <c r="U231" i="2"/>
  <c r="U227" i="2"/>
  <c r="U223" i="2"/>
  <c r="U219" i="2"/>
  <c r="U215" i="2"/>
  <c r="U211" i="2"/>
  <c r="U207" i="2"/>
  <c r="U203" i="2"/>
  <c r="U199" i="2"/>
  <c r="U195" i="2"/>
  <c r="U191" i="2"/>
  <c r="U187" i="2"/>
  <c r="U183" i="2"/>
  <c r="U179" i="2"/>
  <c r="U175" i="2"/>
  <c r="U701" i="2"/>
  <c r="U699" i="2"/>
  <c r="U697" i="2"/>
  <c r="U695" i="2"/>
  <c r="U693" i="2"/>
  <c r="U691" i="2"/>
  <c r="U689" i="2"/>
  <c r="U687" i="2"/>
  <c r="U685" i="2"/>
  <c r="U683" i="2"/>
  <c r="U681" i="2"/>
  <c r="U679" i="2"/>
  <c r="U677" i="2"/>
  <c r="U675" i="2"/>
  <c r="U673" i="2"/>
  <c r="U671" i="2"/>
  <c r="U669" i="2"/>
  <c r="U667" i="2"/>
  <c r="U665" i="2"/>
  <c r="U663" i="2"/>
  <c r="U661" i="2"/>
  <c r="U659" i="2"/>
  <c r="U657" i="2"/>
  <c r="U655" i="2"/>
  <c r="U653" i="2"/>
  <c r="U651" i="2"/>
  <c r="U649" i="2"/>
  <c r="U647" i="2"/>
  <c r="U645" i="2"/>
  <c r="U643" i="2"/>
  <c r="U641" i="2"/>
  <c r="U639" i="2"/>
  <c r="U637" i="2"/>
  <c r="U635" i="2"/>
  <c r="U633" i="2"/>
  <c r="U631" i="2"/>
  <c r="U629" i="2"/>
  <c r="U627" i="2"/>
  <c r="U625" i="2"/>
  <c r="U623" i="2"/>
  <c r="U621" i="2"/>
  <c r="U619" i="2"/>
  <c r="U617" i="2"/>
  <c r="U615" i="2"/>
  <c r="U613" i="2"/>
  <c r="U611" i="2"/>
  <c r="U609" i="2"/>
  <c r="U607" i="2"/>
  <c r="U605" i="2"/>
  <c r="U603" i="2"/>
  <c r="U601" i="2"/>
  <c r="U599" i="2"/>
  <c r="U597" i="2"/>
  <c r="U595" i="2"/>
  <c r="U593" i="2"/>
  <c r="U591" i="2"/>
  <c r="U589" i="2"/>
  <c r="U587" i="2"/>
  <c r="U585" i="2"/>
  <c r="U583" i="2"/>
  <c r="U581" i="2"/>
  <c r="U579" i="2"/>
  <c r="U577" i="2"/>
  <c r="U575" i="2"/>
  <c r="U573" i="2"/>
  <c r="U571" i="2"/>
  <c r="U569" i="2"/>
  <c r="U567" i="2"/>
  <c r="U411" i="2"/>
  <c r="U409" i="2"/>
  <c r="U407" i="2"/>
  <c r="U405" i="2"/>
  <c r="U403" i="2"/>
  <c r="U401" i="2"/>
  <c r="U399" i="2"/>
  <c r="U397" i="2"/>
  <c r="U395" i="2"/>
  <c r="U393" i="2"/>
  <c r="U391" i="2"/>
  <c r="U389" i="2"/>
  <c r="U387" i="2"/>
  <c r="U385" i="2"/>
  <c r="U383" i="2"/>
  <c r="U381" i="2"/>
  <c r="U379" i="2"/>
  <c r="U377" i="2"/>
  <c r="U375" i="2"/>
  <c r="U373" i="2"/>
  <c r="U371" i="2"/>
  <c r="U369" i="2"/>
  <c r="U367" i="2"/>
  <c r="U365" i="2"/>
  <c r="U363" i="2"/>
  <c r="U361" i="2"/>
  <c r="U359" i="2"/>
  <c r="U357" i="2"/>
  <c r="U355" i="2"/>
  <c r="U353" i="2"/>
  <c r="U349" i="2"/>
  <c r="U345" i="2"/>
  <c r="U249" i="2"/>
  <c r="U245" i="2"/>
  <c r="U241" i="2"/>
  <c r="U237" i="2"/>
  <c r="U233" i="2"/>
  <c r="U229" i="2"/>
  <c r="U225" i="2"/>
  <c r="U221" i="2"/>
  <c r="U217" i="2"/>
  <c r="U213" i="2"/>
  <c r="U209" i="2"/>
  <c r="U205" i="2"/>
  <c r="U201" i="2"/>
  <c r="U197" i="2"/>
  <c r="U193" i="2"/>
  <c r="U189" i="2"/>
  <c r="U185" i="2"/>
  <c r="U181" i="2"/>
  <c r="U177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5" i="2"/>
  <c r="U43" i="2"/>
  <c r="U41" i="2"/>
  <c r="U39" i="2"/>
  <c r="U37" i="2"/>
  <c r="U35" i="2"/>
  <c r="U33" i="2"/>
  <c r="U31" i="2"/>
  <c r="U29" i="2"/>
  <c r="U27" i="2"/>
  <c r="U25" i="2"/>
  <c r="U23" i="2"/>
  <c r="U21" i="2"/>
  <c r="U19" i="2"/>
  <c r="U17" i="2"/>
  <c r="U15" i="2"/>
  <c r="U13" i="2"/>
  <c r="U11" i="2"/>
  <c r="U9" i="2"/>
  <c r="U7" i="2"/>
  <c r="U5" i="2"/>
  <c r="U566" i="2"/>
  <c r="E566" i="2"/>
  <c r="E565" i="2"/>
  <c r="U565" i="2"/>
  <c r="E564" i="2"/>
  <c r="U564" i="2"/>
  <c r="E563" i="2"/>
  <c r="U563" i="2"/>
  <c r="E562" i="2"/>
  <c r="U562" i="2"/>
  <c r="E561" i="2"/>
  <c r="U561" i="2"/>
  <c r="E560" i="2"/>
  <c r="U560" i="2"/>
  <c r="E559" i="2"/>
  <c r="U559" i="2"/>
  <c r="E558" i="2"/>
  <c r="U558" i="2"/>
  <c r="E557" i="2"/>
  <c r="U557" i="2"/>
  <c r="E556" i="2"/>
  <c r="U556" i="2"/>
  <c r="E555" i="2"/>
  <c r="U555" i="2"/>
  <c r="E554" i="2"/>
  <c r="U554" i="2"/>
  <c r="E553" i="2"/>
  <c r="U553" i="2"/>
  <c r="E552" i="2"/>
  <c r="U552" i="2"/>
  <c r="E551" i="2"/>
  <c r="U551" i="2"/>
  <c r="E550" i="2"/>
  <c r="U550" i="2"/>
  <c r="E549" i="2"/>
  <c r="U549" i="2"/>
  <c r="E548" i="2"/>
  <c r="U548" i="2"/>
  <c r="E547" i="2"/>
  <c r="U547" i="2"/>
  <c r="E546" i="2"/>
  <c r="U546" i="2"/>
  <c r="E545" i="2"/>
  <c r="U545" i="2"/>
  <c r="E544" i="2"/>
  <c r="U544" i="2"/>
  <c r="E543" i="2"/>
  <c r="U543" i="2"/>
  <c r="E542" i="2"/>
  <c r="U542" i="2"/>
  <c r="E541" i="2"/>
  <c r="U541" i="2"/>
  <c r="E540" i="2"/>
  <c r="U540" i="2"/>
  <c r="E539" i="2"/>
  <c r="U539" i="2"/>
  <c r="E538" i="2"/>
  <c r="U538" i="2"/>
  <c r="E537" i="2"/>
  <c r="U537" i="2"/>
  <c r="E536" i="2"/>
  <c r="U536" i="2"/>
  <c r="E535" i="2"/>
  <c r="U535" i="2"/>
  <c r="E534" i="2"/>
  <c r="U534" i="2"/>
  <c r="E533" i="2"/>
  <c r="U533" i="2"/>
  <c r="E532" i="2"/>
  <c r="U532" i="2"/>
  <c r="E531" i="2"/>
  <c r="U531" i="2"/>
  <c r="E530" i="2"/>
  <c r="U530" i="2"/>
  <c r="E529" i="2"/>
  <c r="U529" i="2"/>
  <c r="E528" i="2"/>
  <c r="U528" i="2"/>
  <c r="E527" i="2"/>
  <c r="U527" i="2"/>
  <c r="E526" i="2"/>
  <c r="U526" i="2"/>
  <c r="E525" i="2"/>
  <c r="U525" i="2"/>
  <c r="E524" i="2"/>
  <c r="U524" i="2"/>
  <c r="E523" i="2"/>
  <c r="U523" i="2"/>
  <c r="E522" i="2"/>
  <c r="U522" i="2"/>
  <c r="E521" i="2"/>
  <c r="U521" i="2"/>
  <c r="E520" i="2"/>
  <c r="U520" i="2"/>
  <c r="E519" i="2"/>
  <c r="U519" i="2"/>
  <c r="E518" i="2"/>
  <c r="U518" i="2"/>
  <c r="E517" i="2"/>
  <c r="U517" i="2"/>
  <c r="E516" i="2"/>
  <c r="U516" i="2"/>
  <c r="E515" i="2"/>
  <c r="U515" i="2"/>
  <c r="E514" i="2"/>
  <c r="U514" i="2"/>
  <c r="E513" i="2"/>
  <c r="U513" i="2"/>
  <c r="E512" i="2"/>
  <c r="U512" i="2"/>
  <c r="E511" i="2"/>
  <c r="U511" i="2"/>
  <c r="E510" i="2"/>
  <c r="U510" i="2"/>
  <c r="E509" i="2"/>
  <c r="U509" i="2"/>
  <c r="E508" i="2"/>
  <c r="U508" i="2"/>
  <c r="E507" i="2"/>
  <c r="U507" i="2"/>
  <c r="E506" i="2"/>
  <c r="U506" i="2"/>
  <c r="E505" i="2"/>
  <c r="U505" i="2"/>
  <c r="E504" i="2"/>
  <c r="U504" i="2"/>
  <c r="E503" i="2"/>
  <c r="U503" i="2"/>
  <c r="E502" i="2"/>
  <c r="U502" i="2"/>
  <c r="E501" i="2"/>
  <c r="U501" i="2"/>
  <c r="E500" i="2"/>
  <c r="U500" i="2"/>
  <c r="E499" i="2"/>
  <c r="U499" i="2"/>
  <c r="E498" i="2"/>
  <c r="U498" i="2"/>
  <c r="E497" i="2"/>
  <c r="U497" i="2"/>
  <c r="E496" i="2"/>
  <c r="U496" i="2"/>
  <c r="E495" i="2"/>
  <c r="U495" i="2"/>
  <c r="E494" i="2"/>
  <c r="U494" i="2"/>
  <c r="E493" i="2"/>
  <c r="U493" i="2"/>
  <c r="E492" i="2"/>
  <c r="U492" i="2"/>
  <c r="E491" i="2"/>
  <c r="U491" i="2"/>
  <c r="E490" i="2"/>
  <c r="U490" i="2"/>
  <c r="E489" i="2"/>
  <c r="U489" i="2"/>
  <c r="E488" i="2"/>
  <c r="U488" i="2"/>
  <c r="E487" i="2"/>
  <c r="U487" i="2"/>
  <c r="E486" i="2"/>
  <c r="U486" i="2"/>
  <c r="E485" i="2"/>
  <c r="U485" i="2"/>
  <c r="E484" i="2"/>
  <c r="U484" i="2"/>
  <c r="E483" i="2"/>
  <c r="U483" i="2"/>
  <c r="E482" i="2"/>
  <c r="U482" i="2"/>
  <c r="E481" i="2"/>
  <c r="U481" i="2"/>
  <c r="E480" i="2"/>
  <c r="U480" i="2"/>
  <c r="E479" i="2"/>
  <c r="U479" i="2"/>
  <c r="E478" i="2"/>
  <c r="U478" i="2"/>
  <c r="E477" i="2"/>
  <c r="U477" i="2"/>
  <c r="E476" i="2"/>
  <c r="U476" i="2"/>
  <c r="E475" i="2"/>
  <c r="U475" i="2"/>
  <c r="E474" i="2"/>
  <c r="U474" i="2"/>
  <c r="E473" i="2"/>
  <c r="U473" i="2"/>
  <c r="E472" i="2"/>
  <c r="U472" i="2"/>
  <c r="E471" i="2"/>
  <c r="U471" i="2"/>
  <c r="E470" i="2"/>
  <c r="U470" i="2"/>
  <c r="E469" i="2"/>
  <c r="U469" i="2"/>
  <c r="E468" i="2"/>
  <c r="U468" i="2"/>
  <c r="E467" i="2"/>
  <c r="U467" i="2"/>
  <c r="E466" i="2"/>
  <c r="U466" i="2"/>
  <c r="E465" i="2"/>
  <c r="U465" i="2"/>
  <c r="E464" i="2"/>
  <c r="U464" i="2"/>
  <c r="E463" i="2"/>
  <c r="U463" i="2"/>
  <c r="E462" i="2"/>
  <c r="U462" i="2"/>
  <c r="E461" i="2"/>
  <c r="U461" i="2"/>
  <c r="E460" i="2"/>
  <c r="U460" i="2"/>
  <c r="E459" i="2"/>
  <c r="U459" i="2"/>
  <c r="E458" i="2"/>
  <c r="U458" i="2"/>
  <c r="E457" i="2"/>
  <c r="U457" i="2"/>
  <c r="E456" i="2"/>
  <c r="U456" i="2"/>
  <c r="E455" i="2"/>
  <c r="U455" i="2"/>
  <c r="E454" i="2"/>
  <c r="U454" i="2"/>
  <c r="E453" i="2"/>
  <c r="U453" i="2"/>
  <c r="E452" i="2"/>
  <c r="U452" i="2"/>
  <c r="E451" i="2"/>
  <c r="U451" i="2"/>
  <c r="E450" i="2"/>
  <c r="U450" i="2"/>
  <c r="U449" i="2"/>
  <c r="U448" i="2"/>
  <c r="U447" i="2"/>
  <c r="E344" i="2"/>
  <c r="U344" i="2"/>
  <c r="E343" i="2"/>
  <c r="U343" i="2"/>
  <c r="E342" i="2"/>
  <c r="U342" i="2"/>
  <c r="E341" i="2"/>
  <c r="U341" i="2"/>
  <c r="E340" i="2"/>
  <c r="U340" i="2"/>
  <c r="E339" i="2"/>
  <c r="U339" i="2"/>
  <c r="E338" i="2"/>
  <c r="U338" i="2"/>
  <c r="E337" i="2"/>
  <c r="U337" i="2"/>
  <c r="E336" i="2"/>
  <c r="U336" i="2"/>
  <c r="E335" i="2"/>
  <c r="U335" i="2"/>
  <c r="E334" i="2"/>
  <c r="U334" i="2"/>
  <c r="E333" i="2"/>
  <c r="U333" i="2"/>
  <c r="E332" i="2"/>
  <c r="U332" i="2"/>
  <c r="E331" i="2"/>
  <c r="U331" i="2"/>
  <c r="E330" i="2"/>
  <c r="U330" i="2"/>
  <c r="E329" i="2"/>
  <c r="U329" i="2"/>
  <c r="E328" i="2"/>
  <c r="U328" i="2"/>
  <c r="E327" i="2"/>
  <c r="U327" i="2"/>
  <c r="E326" i="2"/>
  <c r="U326" i="2"/>
  <c r="E325" i="2"/>
  <c r="U325" i="2"/>
  <c r="E324" i="2"/>
  <c r="U324" i="2"/>
  <c r="E323" i="2"/>
  <c r="U323" i="2"/>
  <c r="E322" i="2"/>
  <c r="U322" i="2"/>
  <c r="E321" i="2"/>
  <c r="U321" i="2"/>
  <c r="E320" i="2"/>
  <c r="U320" i="2"/>
  <c r="E319" i="2"/>
  <c r="U319" i="2"/>
  <c r="E318" i="2"/>
  <c r="U318" i="2"/>
  <c r="E317" i="2"/>
  <c r="U317" i="2"/>
  <c r="E316" i="2"/>
  <c r="U316" i="2"/>
  <c r="E315" i="2"/>
  <c r="U315" i="2"/>
  <c r="E314" i="2"/>
  <c r="U314" i="2"/>
  <c r="E313" i="2"/>
  <c r="U313" i="2"/>
  <c r="E312" i="2"/>
  <c r="U312" i="2"/>
  <c r="E311" i="2"/>
  <c r="U311" i="2"/>
  <c r="E310" i="2"/>
  <c r="U310" i="2"/>
  <c r="E309" i="2"/>
  <c r="U309" i="2"/>
  <c r="E308" i="2"/>
  <c r="U308" i="2"/>
  <c r="E307" i="2"/>
  <c r="U307" i="2"/>
  <c r="E306" i="2"/>
  <c r="U306" i="2"/>
  <c r="E305" i="2"/>
  <c r="U305" i="2"/>
  <c r="E304" i="2"/>
  <c r="U304" i="2"/>
  <c r="E303" i="2"/>
  <c r="U303" i="2"/>
  <c r="E302" i="2"/>
  <c r="U302" i="2"/>
  <c r="E301" i="2"/>
  <c r="U301" i="2"/>
  <c r="E300" i="2"/>
  <c r="U300" i="2"/>
  <c r="E299" i="2"/>
  <c r="U299" i="2"/>
  <c r="E298" i="2"/>
  <c r="U298" i="2"/>
  <c r="E297" i="2"/>
  <c r="U297" i="2"/>
  <c r="E296" i="2"/>
  <c r="U296" i="2"/>
  <c r="E295" i="2"/>
  <c r="U295" i="2"/>
  <c r="E294" i="2"/>
  <c r="U294" i="2"/>
  <c r="E293" i="2"/>
  <c r="U293" i="2"/>
  <c r="E292" i="2"/>
  <c r="U292" i="2"/>
  <c r="E291" i="2"/>
  <c r="U291" i="2"/>
  <c r="E290" i="2"/>
  <c r="U290" i="2"/>
  <c r="E289" i="2"/>
  <c r="U289" i="2"/>
  <c r="E288" i="2"/>
  <c r="U288" i="2"/>
  <c r="E287" i="2"/>
  <c r="U287" i="2"/>
  <c r="E286" i="2"/>
  <c r="U286" i="2"/>
  <c r="E285" i="2"/>
  <c r="U285" i="2"/>
  <c r="E284" i="2"/>
  <c r="U284" i="2"/>
  <c r="E283" i="2"/>
  <c r="U283" i="2"/>
  <c r="E282" i="2"/>
  <c r="U282" i="2"/>
  <c r="E281" i="2"/>
  <c r="U281" i="2"/>
  <c r="E280" i="2"/>
  <c r="U280" i="2"/>
  <c r="E279" i="2"/>
  <c r="U279" i="2"/>
  <c r="E278" i="2"/>
  <c r="U278" i="2"/>
  <c r="E277" i="2"/>
  <c r="U277" i="2"/>
  <c r="E276" i="2"/>
  <c r="U276" i="2"/>
  <c r="E275" i="2"/>
  <c r="U275" i="2"/>
  <c r="E274" i="2"/>
  <c r="U274" i="2"/>
  <c r="E273" i="2"/>
  <c r="U273" i="2"/>
  <c r="E272" i="2"/>
  <c r="U272" i="2"/>
  <c r="E271" i="2"/>
  <c r="U271" i="2"/>
  <c r="E270" i="2"/>
  <c r="U270" i="2"/>
  <c r="E269" i="2"/>
  <c r="U269" i="2"/>
  <c r="E268" i="2"/>
  <c r="U268" i="2"/>
  <c r="E267" i="2"/>
  <c r="U267" i="2"/>
  <c r="E266" i="2"/>
  <c r="U266" i="2"/>
  <c r="E265" i="2"/>
  <c r="U265" i="2"/>
  <c r="E264" i="2"/>
  <c r="U264" i="2"/>
  <c r="E263" i="2"/>
  <c r="U263" i="2"/>
  <c r="E262" i="2"/>
  <c r="U262" i="2"/>
  <c r="E261" i="2"/>
  <c r="U261" i="2"/>
  <c r="E260" i="2"/>
  <c r="U260" i="2"/>
  <c r="E259" i="2"/>
  <c r="U259" i="2"/>
  <c r="E258" i="2"/>
  <c r="U258" i="2"/>
  <c r="E257" i="2"/>
  <c r="U257" i="2"/>
  <c r="E256" i="2"/>
  <c r="U256" i="2"/>
  <c r="E255" i="2"/>
  <c r="U255" i="2"/>
  <c r="E245" i="2"/>
  <c r="U254" i="2"/>
  <c r="U253" i="2"/>
  <c r="U47" i="2"/>
  <c r="D4" i="2"/>
  <c r="G4" i="2"/>
  <c r="H4" i="2"/>
  <c r="I4" i="2"/>
  <c r="C180" i="2" s="1"/>
  <c r="J4" i="2"/>
  <c r="K4" i="2"/>
  <c r="L4" i="2"/>
  <c r="M4" i="2"/>
  <c r="N4" i="2"/>
  <c r="O4" i="2"/>
  <c r="P4" i="2"/>
  <c r="Q4" i="2"/>
  <c r="R4" i="2"/>
  <c r="S4" i="2"/>
  <c r="R114" i="1"/>
  <c r="R203" i="1"/>
  <c r="R222" i="1"/>
  <c r="R115" i="1"/>
  <c r="R131" i="1"/>
  <c r="R18" i="1"/>
  <c r="R172" i="1"/>
  <c r="R181" i="1"/>
  <c r="R195" i="1"/>
  <c r="R133" i="1"/>
  <c r="R159" i="1"/>
  <c r="R100" i="1"/>
  <c r="R124" i="1"/>
  <c r="R36" i="1"/>
  <c r="R61" i="1"/>
  <c r="R32" i="1"/>
  <c r="R179" i="1"/>
  <c r="R38" i="1"/>
  <c r="R138" i="1"/>
  <c r="R224" i="1"/>
  <c r="R109" i="1"/>
  <c r="R167" i="1"/>
  <c r="R127" i="1"/>
  <c r="R102" i="1"/>
  <c r="R149" i="1"/>
  <c r="R206" i="1"/>
  <c r="R93" i="1"/>
  <c r="R200" i="1"/>
  <c r="R27" i="1"/>
  <c r="R177" i="1"/>
  <c r="R143" i="1"/>
  <c r="R21" i="1"/>
  <c r="R148" i="1"/>
  <c r="R87" i="1"/>
  <c r="R128" i="1"/>
  <c r="R66" i="1"/>
  <c r="R20" i="1"/>
  <c r="R44" i="1"/>
  <c r="R16" i="1"/>
  <c r="R185" i="1"/>
  <c r="R217" i="1"/>
  <c r="R187" i="1"/>
  <c r="R135" i="1"/>
  <c r="R99" i="1"/>
  <c r="R146" i="1"/>
  <c r="R101" i="1"/>
  <c r="R105" i="1"/>
  <c r="R137" i="1"/>
  <c r="R204" i="1"/>
  <c r="R140" i="1"/>
  <c r="R154" i="1"/>
  <c r="R168" i="1"/>
  <c r="R106" i="1"/>
  <c r="R166" i="1"/>
  <c r="R118" i="1"/>
  <c r="R26" i="1"/>
  <c r="R35" i="1"/>
  <c r="R155" i="1"/>
  <c r="R117" i="1"/>
  <c r="R63" i="1"/>
  <c r="R214" i="1"/>
  <c r="R41" i="1"/>
  <c r="R120" i="1"/>
  <c r="R215" i="1"/>
  <c r="R175" i="1"/>
  <c r="R189" i="1"/>
  <c r="R94" i="1"/>
  <c r="R144" i="1"/>
  <c r="R196" i="1"/>
  <c r="R147" i="1"/>
  <c r="R28" i="1"/>
  <c r="R186" i="1"/>
  <c r="R122" i="1"/>
  <c r="R218" i="1"/>
  <c r="R108" i="1"/>
  <c r="R178" i="1"/>
  <c r="R116" i="1"/>
  <c r="R227" i="1"/>
  <c r="R156" i="1"/>
  <c r="R65" i="1"/>
  <c r="R23" i="1"/>
  <c r="R17" i="1"/>
  <c r="R132" i="1"/>
  <c r="R34" i="1"/>
  <c r="R201" i="1"/>
  <c r="R157" i="1"/>
  <c r="R160" i="1"/>
  <c r="R73" i="1"/>
  <c r="R113" i="1"/>
  <c r="R97" i="1"/>
  <c r="R221" i="1"/>
  <c r="R164" i="1"/>
  <c r="R153" i="1"/>
  <c r="R192" i="1"/>
  <c r="R123" i="1"/>
  <c r="R45" i="1"/>
  <c r="R111" i="1"/>
  <c r="R194" i="1"/>
  <c r="R226" i="1"/>
  <c r="R198" i="1"/>
  <c r="R31" i="1"/>
  <c r="R169" i="1"/>
  <c r="R193" i="1"/>
  <c r="R125" i="1"/>
  <c r="R161" i="1"/>
  <c r="R71" i="1"/>
  <c r="R42" i="1"/>
  <c r="R107" i="1"/>
  <c r="R180" i="1"/>
  <c r="R197" i="1"/>
  <c r="R171" i="1"/>
  <c r="R142" i="1"/>
  <c r="R104" i="1"/>
  <c r="R162" i="1"/>
  <c r="R188" i="1"/>
  <c r="R84" i="1"/>
  <c r="R37" i="1"/>
  <c r="R129" i="1"/>
  <c r="R163" i="1"/>
  <c r="R72" i="1"/>
  <c r="R98" i="1"/>
  <c r="R2" i="1"/>
  <c r="R67" i="1"/>
  <c r="R199" i="1"/>
  <c r="R110" i="1"/>
  <c r="R4" i="1"/>
  <c r="R170" i="1"/>
  <c r="R130" i="1"/>
  <c r="R121" i="1"/>
  <c r="R216" i="1"/>
  <c r="R29" i="1"/>
  <c r="R46" i="1"/>
  <c r="R13" i="1"/>
  <c r="R56" i="1"/>
  <c r="R52" i="1"/>
  <c r="R79" i="1"/>
  <c r="R51" i="1"/>
  <c r="R75" i="1"/>
  <c r="R50" i="1"/>
  <c r="R92" i="1"/>
  <c r="R47" i="1"/>
  <c r="R7" i="1"/>
  <c r="R208" i="1"/>
  <c r="R81" i="1"/>
  <c r="R55" i="1"/>
  <c r="R11" i="1"/>
  <c r="R88" i="1"/>
  <c r="R89" i="1"/>
  <c r="R210" i="1"/>
  <c r="R91" i="1"/>
  <c r="R49" i="1"/>
  <c r="R14" i="1"/>
  <c r="R9" i="1"/>
  <c r="R59" i="1"/>
  <c r="R74" i="1"/>
  <c r="R54" i="1"/>
  <c r="R10" i="1"/>
  <c r="R48" i="1"/>
  <c r="R211" i="1"/>
  <c r="R78" i="1"/>
  <c r="R76" i="1"/>
  <c r="R207" i="1"/>
  <c r="R58" i="1"/>
  <c r="R3" i="1"/>
  <c r="R68" i="1"/>
  <c r="R53" i="1"/>
  <c r="R6" i="1"/>
  <c r="R85" i="1"/>
  <c r="R80" i="1"/>
  <c r="R209" i="1"/>
  <c r="R205" i="1"/>
  <c r="R24" i="1"/>
  <c r="R182" i="1"/>
  <c r="R141" i="1"/>
  <c r="R183" i="1"/>
  <c r="R64" i="1"/>
  <c r="R202" i="1"/>
  <c r="R190" i="1"/>
  <c r="R139" i="1"/>
  <c r="R174" i="1"/>
  <c r="R173" i="1"/>
  <c r="R19" i="1"/>
  <c r="R119" i="1"/>
  <c r="R219" i="1"/>
  <c r="R151" i="1"/>
  <c r="R8" i="1"/>
  <c r="R57" i="1"/>
  <c r="R12" i="1"/>
  <c r="R77" i="1"/>
  <c r="R5" i="1"/>
  <c r="R90" i="1"/>
  <c r="R60" i="1"/>
  <c r="R86" i="1"/>
  <c r="R15" i="1"/>
  <c r="R83" i="1"/>
  <c r="R212" i="1"/>
  <c r="R184" i="1"/>
  <c r="R22" i="1"/>
  <c r="R152" i="1"/>
  <c r="R223" i="1"/>
  <c r="R213" i="1"/>
  <c r="R62" i="1"/>
  <c r="R191" i="1"/>
  <c r="R176" i="1"/>
  <c r="R145" i="1"/>
  <c r="R158" i="1"/>
  <c r="R150" i="1"/>
  <c r="R96" i="1"/>
  <c r="R82" i="1"/>
  <c r="R70" i="1"/>
  <c r="R95" i="1"/>
  <c r="R134" i="1"/>
  <c r="R126" i="1"/>
  <c r="R225" i="1"/>
  <c r="R33" i="1"/>
  <c r="R30" i="1"/>
  <c r="R69" i="1"/>
  <c r="R40" i="1"/>
  <c r="R112" i="1"/>
  <c r="R165" i="1"/>
  <c r="R103" i="1"/>
  <c r="R25" i="1"/>
  <c r="R136" i="1"/>
  <c r="R39" i="1"/>
  <c r="R220" i="1"/>
  <c r="R43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C567" i="2" l="1"/>
  <c r="C569" i="2"/>
  <c r="C571" i="2"/>
  <c r="C573" i="2"/>
  <c r="C575" i="2"/>
  <c r="C577" i="2"/>
  <c r="C579" i="2"/>
  <c r="C581" i="2"/>
  <c r="C583" i="2"/>
  <c r="C585" i="2"/>
  <c r="C587" i="2"/>
  <c r="C589" i="2"/>
  <c r="C591" i="2"/>
  <c r="C593" i="2"/>
  <c r="C595" i="2"/>
  <c r="C597" i="2"/>
  <c r="C599" i="2"/>
  <c r="C601" i="2"/>
  <c r="C603" i="2"/>
  <c r="C605" i="2"/>
  <c r="C607" i="2"/>
  <c r="C609" i="2"/>
  <c r="C611" i="2"/>
  <c r="C613" i="2"/>
  <c r="C615" i="2"/>
  <c r="C619" i="2"/>
  <c r="C624" i="2"/>
  <c r="C628" i="2"/>
  <c r="C632" i="2"/>
  <c r="C635" i="2"/>
  <c r="C639" i="2"/>
  <c r="C642" i="2"/>
  <c r="C645" i="2"/>
  <c r="C647" i="2"/>
  <c r="C649" i="2"/>
  <c r="C652" i="2"/>
  <c r="C660" i="2"/>
  <c r="C662" i="2"/>
  <c r="C664" i="2"/>
  <c r="C676" i="2"/>
  <c r="C686" i="2"/>
  <c r="C688" i="2"/>
  <c r="C690" i="2"/>
  <c r="C696" i="2"/>
  <c r="C702" i="2"/>
  <c r="C618" i="2"/>
  <c r="C622" i="2"/>
  <c r="C625" i="2"/>
  <c r="C630" i="2"/>
  <c r="C633" i="2"/>
  <c r="C638" i="2"/>
  <c r="C643" i="2"/>
  <c r="C654" i="2"/>
  <c r="C656" i="2"/>
  <c r="C658" i="2"/>
  <c r="C665" i="2"/>
  <c r="C667" i="2"/>
  <c r="C669" i="2"/>
  <c r="C671" i="2"/>
  <c r="C674" i="2"/>
  <c r="C677" i="2"/>
  <c r="C680" i="2"/>
  <c r="C682" i="2"/>
  <c r="C684" i="2"/>
  <c r="C691" i="2"/>
  <c r="C694" i="2"/>
  <c r="C697" i="2"/>
  <c r="C700" i="2"/>
  <c r="C7" i="2"/>
  <c r="C11" i="2"/>
  <c r="C15" i="2"/>
  <c r="C19" i="2"/>
  <c r="C23" i="2"/>
  <c r="C27" i="2"/>
  <c r="C31" i="2"/>
  <c r="C35" i="2"/>
  <c r="C39" i="2"/>
  <c r="C43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566" i="2"/>
  <c r="C562" i="2"/>
  <c r="C559" i="2"/>
  <c r="C555" i="2"/>
  <c r="C552" i="2"/>
  <c r="C550" i="2"/>
  <c r="C548" i="2"/>
  <c r="C546" i="2"/>
  <c r="C544" i="2"/>
  <c r="C542" i="2"/>
  <c r="C540" i="2"/>
  <c r="C538" i="2"/>
  <c r="C536" i="2"/>
  <c r="C534" i="2"/>
  <c r="C532" i="2"/>
  <c r="C530" i="2"/>
  <c r="C528" i="2"/>
  <c r="C526" i="2"/>
  <c r="C524" i="2"/>
  <c r="C522" i="2"/>
  <c r="C520" i="2"/>
  <c r="C518" i="2"/>
  <c r="C516" i="2"/>
  <c r="C514" i="2"/>
  <c r="C512" i="2"/>
  <c r="C510" i="2"/>
  <c r="C508" i="2"/>
  <c r="C506" i="2"/>
  <c r="C504" i="2"/>
  <c r="C502" i="2"/>
  <c r="C500" i="2"/>
  <c r="C498" i="2"/>
  <c r="C496" i="2"/>
  <c r="C494" i="2"/>
  <c r="C492" i="2"/>
  <c r="C490" i="2"/>
  <c r="C488" i="2"/>
  <c r="C486" i="2"/>
  <c r="C484" i="2"/>
  <c r="C482" i="2"/>
  <c r="C480" i="2"/>
  <c r="C478" i="2"/>
  <c r="C476" i="2"/>
  <c r="C474" i="2"/>
  <c r="C472" i="2"/>
  <c r="C470" i="2"/>
  <c r="C468" i="2"/>
  <c r="C466" i="2"/>
  <c r="C464" i="2"/>
  <c r="C462" i="2"/>
  <c r="C460" i="2"/>
  <c r="C458" i="2"/>
  <c r="C456" i="2"/>
  <c r="C454" i="2"/>
  <c r="C452" i="2"/>
  <c r="C450" i="2"/>
  <c r="C448" i="2"/>
  <c r="C443" i="2"/>
  <c r="C439" i="2"/>
  <c r="C435" i="2"/>
  <c r="C431" i="2"/>
  <c r="C427" i="2"/>
  <c r="C423" i="2"/>
  <c r="C419" i="2"/>
  <c r="C415" i="2"/>
  <c r="C564" i="2"/>
  <c r="C560" i="2"/>
  <c r="C557" i="2"/>
  <c r="C445" i="2"/>
  <c r="C441" i="2"/>
  <c r="C437" i="2"/>
  <c r="C433" i="2"/>
  <c r="C429" i="2"/>
  <c r="C425" i="2"/>
  <c r="C421" i="2"/>
  <c r="C417" i="2"/>
  <c r="C413" i="2"/>
  <c r="C411" i="2"/>
  <c r="C401" i="2"/>
  <c r="C397" i="2"/>
  <c r="C391" i="2"/>
  <c r="C387" i="2"/>
  <c r="C383" i="2"/>
  <c r="C379" i="2"/>
  <c r="C375" i="2"/>
  <c r="C369" i="2"/>
  <c r="C365" i="2"/>
  <c r="C361" i="2"/>
  <c r="C357" i="2"/>
  <c r="C351" i="2"/>
  <c r="C347" i="2"/>
  <c r="C251" i="2"/>
  <c r="C247" i="2"/>
  <c r="C243" i="2"/>
  <c r="C239" i="2"/>
  <c r="C235" i="2"/>
  <c r="C231" i="2"/>
  <c r="C227" i="2"/>
  <c r="C223" i="2"/>
  <c r="C219" i="2"/>
  <c r="C215" i="2"/>
  <c r="C211" i="2"/>
  <c r="C207" i="2"/>
  <c r="C203" i="2"/>
  <c r="C199" i="2"/>
  <c r="C195" i="2"/>
  <c r="C191" i="2"/>
  <c r="C187" i="2"/>
  <c r="C183" i="2"/>
  <c r="C179" i="2"/>
  <c r="C175" i="2"/>
  <c r="C409" i="2"/>
  <c r="C403" i="2"/>
  <c r="C371" i="2"/>
  <c r="C444" i="2"/>
  <c r="C440" i="2"/>
  <c r="C436" i="2"/>
  <c r="C432" i="2"/>
  <c r="C428" i="2"/>
  <c r="C424" i="2"/>
  <c r="C420" i="2"/>
  <c r="C416" i="2"/>
  <c r="C412" i="2"/>
  <c r="C410" i="2"/>
  <c r="C408" i="2"/>
  <c r="C406" i="2"/>
  <c r="C404" i="2"/>
  <c r="C402" i="2"/>
  <c r="C400" i="2"/>
  <c r="C398" i="2"/>
  <c r="C396" i="2"/>
  <c r="C394" i="2"/>
  <c r="C392" i="2"/>
  <c r="C390" i="2"/>
  <c r="C388" i="2"/>
  <c r="C386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8" i="2"/>
  <c r="C356" i="2"/>
  <c r="C354" i="2"/>
  <c r="C343" i="2"/>
  <c r="C341" i="2"/>
  <c r="C339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5" i="2"/>
  <c r="C283" i="2"/>
  <c r="C281" i="2"/>
  <c r="C279" i="2"/>
  <c r="C277" i="2"/>
  <c r="C275" i="2"/>
  <c r="C273" i="2"/>
  <c r="C271" i="2"/>
  <c r="C269" i="2"/>
  <c r="C267" i="2"/>
  <c r="C265" i="2"/>
  <c r="C263" i="2"/>
  <c r="C261" i="2"/>
  <c r="C259" i="2"/>
  <c r="C257" i="2"/>
  <c r="C255" i="2"/>
  <c r="C253" i="2"/>
  <c r="C350" i="2"/>
  <c r="C346" i="2"/>
  <c r="C250" i="2"/>
  <c r="C246" i="2"/>
  <c r="C242" i="2"/>
  <c r="C238" i="2"/>
  <c r="C234" i="2"/>
  <c r="C230" i="2"/>
  <c r="C226" i="2"/>
  <c r="C222" i="2"/>
  <c r="C218" i="2"/>
  <c r="C214" i="2"/>
  <c r="C210" i="2"/>
  <c r="C206" i="2"/>
  <c r="C202" i="2"/>
  <c r="C198" i="2"/>
  <c r="C194" i="2"/>
  <c r="C190" i="2"/>
  <c r="C186" i="2"/>
  <c r="C182" i="2"/>
  <c r="C178" i="2"/>
  <c r="C565" i="2"/>
  <c r="C561" i="2"/>
  <c r="C556" i="2"/>
  <c r="C553" i="2"/>
  <c r="C551" i="2"/>
  <c r="C549" i="2"/>
  <c r="C547" i="2"/>
  <c r="C545" i="2"/>
  <c r="C543" i="2"/>
  <c r="C541" i="2"/>
  <c r="C539" i="2"/>
  <c r="C537" i="2"/>
  <c r="C535" i="2"/>
  <c r="C533" i="2"/>
  <c r="C531" i="2"/>
  <c r="C529" i="2"/>
  <c r="C527" i="2"/>
  <c r="C525" i="2"/>
  <c r="C523" i="2"/>
  <c r="C521" i="2"/>
  <c r="C519" i="2"/>
  <c r="C517" i="2"/>
  <c r="C515" i="2"/>
  <c r="C513" i="2"/>
  <c r="C511" i="2"/>
  <c r="C509" i="2"/>
  <c r="C507" i="2"/>
  <c r="C505" i="2"/>
  <c r="C503" i="2"/>
  <c r="C501" i="2"/>
  <c r="C499" i="2"/>
  <c r="C497" i="2"/>
  <c r="C495" i="2"/>
  <c r="C493" i="2"/>
  <c r="C491" i="2"/>
  <c r="C489" i="2"/>
  <c r="C487" i="2"/>
  <c r="C485" i="2"/>
  <c r="C483" i="2"/>
  <c r="C481" i="2"/>
  <c r="C479" i="2"/>
  <c r="C477" i="2"/>
  <c r="C475" i="2"/>
  <c r="C473" i="2"/>
  <c r="C471" i="2"/>
  <c r="C469" i="2"/>
  <c r="C467" i="2"/>
  <c r="C465" i="2"/>
  <c r="C463" i="2"/>
  <c r="C461" i="2"/>
  <c r="C459" i="2"/>
  <c r="C457" i="2"/>
  <c r="C455" i="2"/>
  <c r="C453" i="2"/>
  <c r="C451" i="2"/>
  <c r="C449" i="2"/>
  <c r="C447" i="2"/>
  <c r="C563" i="2"/>
  <c r="C558" i="2"/>
  <c r="C554" i="2"/>
  <c r="C407" i="2"/>
  <c r="C399" i="2"/>
  <c r="C393" i="2"/>
  <c r="C389" i="2"/>
  <c r="C385" i="2"/>
  <c r="C381" i="2"/>
  <c r="C377" i="2"/>
  <c r="C373" i="2"/>
  <c r="C367" i="2"/>
  <c r="C363" i="2"/>
  <c r="C359" i="2"/>
  <c r="C355" i="2"/>
  <c r="C405" i="2"/>
  <c r="C395" i="2"/>
  <c r="C446" i="2"/>
  <c r="C442" i="2"/>
  <c r="C438" i="2"/>
  <c r="C434" i="2"/>
  <c r="C430" i="2"/>
  <c r="C426" i="2"/>
  <c r="C422" i="2"/>
  <c r="C418" i="2"/>
  <c r="C414" i="2"/>
  <c r="C353" i="2"/>
  <c r="C349" i="2"/>
  <c r="C345" i="2"/>
  <c r="C344" i="2"/>
  <c r="C342" i="2"/>
  <c r="C340" i="2"/>
  <c r="C338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4" i="2"/>
  <c r="C282" i="2"/>
  <c r="C280" i="2"/>
  <c r="C278" i="2"/>
  <c r="C276" i="2"/>
  <c r="C274" i="2"/>
  <c r="C272" i="2"/>
  <c r="C270" i="2"/>
  <c r="C268" i="2"/>
  <c r="C266" i="2"/>
  <c r="C264" i="2"/>
  <c r="C262" i="2"/>
  <c r="C260" i="2"/>
  <c r="C258" i="2"/>
  <c r="C256" i="2"/>
  <c r="C254" i="2"/>
  <c r="C249" i="2"/>
  <c r="C245" i="2"/>
  <c r="C241" i="2"/>
  <c r="C237" i="2"/>
  <c r="C233" i="2"/>
  <c r="C229" i="2"/>
  <c r="C225" i="2"/>
  <c r="C221" i="2"/>
  <c r="C217" i="2"/>
  <c r="C213" i="2"/>
  <c r="C209" i="2"/>
  <c r="C205" i="2"/>
  <c r="C201" i="2"/>
  <c r="C197" i="2"/>
  <c r="C193" i="2"/>
  <c r="C189" i="2"/>
  <c r="C185" i="2"/>
  <c r="C181" i="2"/>
  <c r="C177" i="2"/>
  <c r="C352" i="2"/>
  <c r="C348" i="2"/>
  <c r="C252" i="2"/>
  <c r="C248" i="2"/>
  <c r="C244" i="2"/>
  <c r="C240" i="2"/>
  <c r="C236" i="2"/>
  <c r="C232" i="2"/>
  <c r="C228" i="2"/>
  <c r="C224" i="2"/>
  <c r="C220" i="2"/>
  <c r="C216" i="2"/>
  <c r="C212" i="2"/>
  <c r="C208" i="2"/>
  <c r="C204" i="2"/>
  <c r="C200" i="2"/>
  <c r="C196" i="2"/>
  <c r="C192" i="2"/>
  <c r="C188" i="2"/>
  <c r="C47" i="2"/>
  <c r="C568" i="2"/>
  <c r="C570" i="2"/>
  <c r="C572" i="2"/>
  <c r="C574" i="2"/>
  <c r="C576" i="2"/>
  <c r="C578" i="2"/>
  <c r="C580" i="2"/>
  <c r="C582" i="2"/>
  <c r="C584" i="2"/>
  <c r="C586" i="2"/>
  <c r="C588" i="2"/>
  <c r="C590" i="2"/>
  <c r="C592" i="2"/>
  <c r="C594" i="2"/>
  <c r="C596" i="2"/>
  <c r="C598" i="2"/>
  <c r="C600" i="2"/>
  <c r="C602" i="2"/>
  <c r="C604" i="2"/>
  <c r="C606" i="2"/>
  <c r="C608" i="2"/>
  <c r="C610" i="2"/>
  <c r="C612" i="2"/>
  <c r="C614" i="2"/>
  <c r="C616" i="2"/>
  <c r="C621" i="2"/>
  <c r="C626" i="2"/>
  <c r="C629" i="2"/>
  <c r="C634" i="2"/>
  <c r="C637" i="2"/>
  <c r="C640" i="2"/>
  <c r="C644" i="2"/>
  <c r="C646" i="2"/>
  <c r="C648" i="2"/>
  <c r="C651" i="2"/>
  <c r="C653" i="2"/>
  <c r="C661" i="2"/>
  <c r="C663" i="2"/>
  <c r="C672" i="2"/>
  <c r="C678" i="2"/>
  <c r="C687" i="2"/>
  <c r="C689" i="2"/>
  <c r="C692" i="2"/>
  <c r="C698" i="2"/>
  <c r="C617" i="2"/>
  <c r="C620" i="2"/>
  <c r="C623" i="2"/>
  <c r="C627" i="2"/>
  <c r="C631" i="2"/>
  <c r="C636" i="2"/>
  <c r="C641" i="2"/>
  <c r="C650" i="2"/>
  <c r="C655" i="2"/>
  <c r="C657" i="2"/>
  <c r="C659" i="2"/>
  <c r="C666" i="2"/>
  <c r="C668" i="2"/>
  <c r="C670" i="2"/>
  <c r="C673" i="2"/>
  <c r="C675" i="2"/>
  <c r="C679" i="2"/>
  <c r="C681" i="2"/>
  <c r="C683" i="2"/>
  <c r="C685" i="2"/>
  <c r="C693" i="2"/>
  <c r="C695" i="2"/>
  <c r="C699" i="2"/>
  <c r="C701" i="2"/>
  <c r="C6" i="2"/>
  <c r="C8" i="2"/>
  <c r="C10" i="2"/>
  <c r="C12" i="2"/>
  <c r="C14" i="2"/>
  <c r="C16" i="2"/>
  <c r="C18" i="2"/>
  <c r="C20" i="2"/>
  <c r="C22" i="2"/>
  <c r="C24" i="2"/>
  <c r="C26" i="2"/>
  <c r="C28" i="2"/>
  <c r="C30" i="2"/>
  <c r="C32" i="2"/>
  <c r="C34" i="2"/>
  <c r="C36" i="2"/>
  <c r="C38" i="2"/>
  <c r="C40" i="2"/>
  <c r="C42" i="2"/>
  <c r="C44" i="2"/>
  <c r="C46" i="2"/>
  <c r="C5" i="2"/>
  <c r="C9" i="2"/>
  <c r="C13" i="2"/>
  <c r="C17" i="2"/>
  <c r="C21" i="2"/>
  <c r="C25" i="2"/>
  <c r="C29" i="2"/>
  <c r="C33" i="2"/>
  <c r="C37" i="2"/>
  <c r="C41" i="2"/>
  <c r="C45" i="2"/>
  <c r="C176" i="2"/>
  <c r="C184" i="2"/>
  <c r="T3" i="1"/>
  <c r="E4" i="2"/>
  <c r="F337" i="2" s="1"/>
  <c r="U4" i="2"/>
  <c r="F701" i="2" l="1"/>
  <c r="F685" i="2"/>
  <c r="F677" i="2"/>
  <c r="F669" i="2"/>
  <c r="F661" i="2"/>
  <c r="F653" i="2"/>
  <c r="F645" i="2"/>
  <c r="F637" i="2"/>
  <c r="F629" i="2"/>
  <c r="F621" i="2"/>
  <c r="F613" i="2"/>
  <c r="F605" i="2"/>
  <c r="F597" i="2"/>
  <c r="F589" i="2"/>
  <c r="F581" i="2"/>
  <c r="F573" i="2"/>
  <c r="F702" i="2"/>
  <c r="F694" i="2"/>
  <c r="F686" i="2"/>
  <c r="F678" i="2"/>
  <c r="F670" i="2"/>
  <c r="F662" i="2"/>
  <c r="F654" i="2"/>
  <c r="F646" i="2"/>
  <c r="F638" i="2"/>
  <c r="F630" i="2"/>
  <c r="F622" i="2"/>
  <c r="F614" i="2"/>
  <c r="F606" i="2"/>
  <c r="F598" i="2"/>
  <c r="F590" i="2"/>
  <c r="F582" i="2"/>
  <c r="F574" i="2"/>
  <c r="F564" i="2"/>
  <c r="F560" i="2"/>
  <c r="F556" i="2"/>
  <c r="F552" i="2"/>
  <c r="F548" i="2"/>
  <c r="F544" i="2"/>
  <c r="F540" i="2"/>
  <c r="F536" i="2"/>
  <c r="F532" i="2"/>
  <c r="F528" i="2"/>
  <c r="F524" i="2"/>
  <c r="F520" i="2"/>
  <c r="F516" i="2"/>
  <c r="F512" i="2"/>
  <c r="F508" i="2"/>
  <c r="F504" i="2"/>
  <c r="F500" i="2"/>
  <c r="F496" i="2"/>
  <c r="F492" i="2"/>
  <c r="F488" i="2"/>
  <c r="F484" i="2"/>
  <c r="F480" i="2"/>
  <c r="F476" i="2"/>
  <c r="F472" i="2"/>
  <c r="F466" i="2"/>
  <c r="F458" i="2"/>
  <c r="F450" i="2"/>
  <c r="F176" i="2"/>
  <c r="F22" i="2"/>
  <c r="F18" i="2"/>
  <c r="F14" i="2"/>
  <c r="F10" i="2"/>
  <c r="F6" i="2"/>
  <c r="F50" i="2"/>
  <c r="F58" i="2"/>
  <c r="F66" i="2"/>
  <c r="F74" i="2"/>
  <c r="F82" i="2"/>
  <c r="F90" i="2"/>
  <c r="F98" i="2"/>
  <c r="F106" i="2"/>
  <c r="F114" i="2"/>
  <c r="F122" i="2"/>
  <c r="F130" i="2"/>
  <c r="F138" i="2"/>
  <c r="F146" i="2"/>
  <c r="F154" i="2"/>
  <c r="F162" i="2"/>
  <c r="F170" i="2"/>
  <c r="F194" i="2"/>
  <c r="F186" i="2"/>
  <c r="F178" i="2"/>
  <c r="F256" i="2"/>
  <c r="F260" i="2"/>
  <c r="F264" i="2"/>
  <c r="F268" i="2"/>
  <c r="F272" i="2"/>
  <c r="F276" i="2"/>
  <c r="F280" i="2"/>
  <c r="F284" i="2"/>
  <c r="F288" i="2"/>
  <c r="F292" i="2"/>
  <c r="F296" i="2"/>
  <c r="F300" i="2"/>
  <c r="F304" i="2"/>
  <c r="F308" i="2"/>
  <c r="F312" i="2"/>
  <c r="F316" i="2"/>
  <c r="F320" i="2"/>
  <c r="F324" i="2"/>
  <c r="F328" i="2"/>
  <c r="F332" i="2"/>
  <c r="F336" i="2"/>
  <c r="F340" i="2"/>
  <c r="F344" i="2"/>
  <c r="F30" i="2"/>
  <c r="F34" i="2"/>
  <c r="F38" i="2"/>
  <c r="F42" i="2"/>
  <c r="F46" i="2"/>
  <c r="F23" i="2"/>
  <c r="F24" i="2"/>
  <c r="F20" i="2"/>
  <c r="F16" i="2"/>
  <c r="F12" i="2"/>
  <c r="F8" i="2"/>
  <c r="F47" i="2"/>
  <c r="F54" i="2"/>
  <c r="F62" i="2"/>
  <c r="F70" i="2"/>
  <c r="F78" i="2"/>
  <c r="F86" i="2"/>
  <c r="F94" i="2"/>
  <c r="F102" i="2"/>
  <c r="F110" i="2"/>
  <c r="F118" i="2"/>
  <c r="F126" i="2"/>
  <c r="F134" i="2"/>
  <c r="F142" i="2"/>
  <c r="F150" i="2"/>
  <c r="F158" i="2"/>
  <c r="F166" i="2"/>
  <c r="F174" i="2"/>
  <c r="F190" i="2"/>
  <c r="F182" i="2"/>
  <c r="F699" i="2"/>
  <c r="F258" i="2"/>
  <c r="F262" i="2"/>
  <c r="F266" i="2"/>
  <c r="F270" i="2"/>
  <c r="F274" i="2"/>
  <c r="F278" i="2"/>
  <c r="F282" i="2"/>
  <c r="F286" i="2"/>
  <c r="F290" i="2"/>
  <c r="F294" i="2"/>
  <c r="F298" i="2"/>
  <c r="F302" i="2"/>
  <c r="F306" i="2"/>
  <c r="F310" i="2"/>
  <c r="F314" i="2"/>
  <c r="F318" i="2"/>
  <c r="F322" i="2"/>
  <c r="F326" i="2"/>
  <c r="F330" i="2"/>
  <c r="F334" i="2"/>
  <c r="F338" i="2"/>
  <c r="F342" i="2"/>
  <c r="F566" i="2"/>
  <c r="F28" i="2"/>
  <c r="F32" i="2"/>
  <c r="F36" i="2"/>
  <c r="F40" i="2"/>
  <c r="F44" i="2"/>
  <c r="F25" i="2"/>
  <c r="F21" i="2"/>
  <c r="F17" i="2"/>
  <c r="F13" i="2"/>
  <c r="F9" i="2"/>
  <c r="F5" i="2"/>
  <c r="F52" i="2"/>
  <c r="F60" i="2"/>
  <c r="F68" i="2"/>
  <c r="F76" i="2"/>
  <c r="F84" i="2"/>
  <c r="F92" i="2"/>
  <c r="F100" i="2"/>
  <c r="F108" i="2"/>
  <c r="F116" i="2"/>
  <c r="F124" i="2"/>
  <c r="F132" i="2"/>
  <c r="F140" i="2"/>
  <c r="F148" i="2"/>
  <c r="F156" i="2"/>
  <c r="F164" i="2"/>
  <c r="F172" i="2"/>
  <c r="F192" i="2"/>
  <c r="F184" i="2"/>
  <c r="F451" i="2"/>
  <c r="F455" i="2"/>
  <c r="F459" i="2"/>
  <c r="F463" i="2"/>
  <c r="F467" i="2"/>
  <c r="F471" i="2"/>
  <c r="F475" i="2"/>
  <c r="F479" i="2"/>
  <c r="F15" i="2"/>
  <c r="F7" i="2"/>
  <c r="F56" i="2"/>
  <c r="F72" i="2"/>
  <c r="F88" i="2"/>
  <c r="F104" i="2"/>
  <c r="F120" i="2"/>
  <c r="F136" i="2"/>
  <c r="F152" i="2"/>
  <c r="F168" i="2"/>
  <c r="F188" i="2"/>
  <c r="F453" i="2"/>
  <c r="F461" i="2"/>
  <c r="F469" i="2"/>
  <c r="F477" i="2"/>
  <c r="F483" i="2"/>
  <c r="F487" i="2"/>
  <c r="F491" i="2"/>
  <c r="F495" i="2"/>
  <c r="F499" i="2"/>
  <c r="F503" i="2"/>
  <c r="F507" i="2"/>
  <c r="F511" i="2"/>
  <c r="F515" i="2"/>
  <c r="F519" i="2"/>
  <c r="F523" i="2"/>
  <c r="F527" i="2"/>
  <c r="F531" i="2"/>
  <c r="F535" i="2"/>
  <c r="F539" i="2"/>
  <c r="F543" i="2"/>
  <c r="F547" i="2"/>
  <c r="F551" i="2"/>
  <c r="F555" i="2"/>
  <c r="F559" i="2"/>
  <c r="F563" i="2"/>
  <c r="F49" i="2"/>
  <c r="F53" i="2"/>
  <c r="F57" i="2"/>
  <c r="F61" i="2"/>
  <c r="F65" i="2"/>
  <c r="F69" i="2"/>
  <c r="F73" i="2"/>
  <c r="F77" i="2"/>
  <c r="F81" i="2"/>
  <c r="F85" i="2"/>
  <c r="F89" i="2"/>
  <c r="F93" i="2"/>
  <c r="F97" i="2"/>
  <c r="F101" i="2"/>
  <c r="F105" i="2"/>
  <c r="F109" i="2"/>
  <c r="F113" i="2"/>
  <c r="F117" i="2"/>
  <c r="F121" i="2"/>
  <c r="F125" i="2"/>
  <c r="F129" i="2"/>
  <c r="F133" i="2"/>
  <c r="F137" i="2"/>
  <c r="F141" i="2"/>
  <c r="F145" i="2"/>
  <c r="F149" i="2"/>
  <c r="F153" i="2"/>
  <c r="F157" i="2"/>
  <c r="F161" i="2"/>
  <c r="F165" i="2"/>
  <c r="F169" i="2"/>
  <c r="F173" i="2"/>
  <c r="F254" i="2"/>
  <c r="F195" i="2"/>
  <c r="F191" i="2"/>
  <c r="F187" i="2"/>
  <c r="F183" i="2"/>
  <c r="F179" i="2"/>
  <c r="F175" i="2"/>
  <c r="F448" i="2"/>
  <c r="F568" i="2"/>
  <c r="F19" i="2"/>
  <c r="F11" i="2"/>
  <c r="F48" i="2"/>
  <c r="F64" i="2"/>
  <c r="F80" i="2"/>
  <c r="F96" i="2"/>
  <c r="F112" i="2"/>
  <c r="F128" i="2"/>
  <c r="F144" i="2"/>
  <c r="F160" i="2"/>
  <c r="F196" i="2"/>
  <c r="F180" i="2"/>
  <c r="F457" i="2"/>
  <c r="F465" i="2"/>
  <c r="F473" i="2"/>
  <c r="F481" i="2"/>
  <c r="F485" i="2"/>
  <c r="F489" i="2"/>
  <c r="F493" i="2"/>
  <c r="F497" i="2"/>
  <c r="F501" i="2"/>
  <c r="F505" i="2"/>
  <c r="F509" i="2"/>
  <c r="F513" i="2"/>
  <c r="F517" i="2"/>
  <c r="F521" i="2"/>
  <c r="F525" i="2"/>
  <c r="F529" i="2"/>
  <c r="F533" i="2"/>
  <c r="F537" i="2"/>
  <c r="F541" i="2"/>
  <c r="F545" i="2"/>
  <c r="F549" i="2"/>
  <c r="F553" i="2"/>
  <c r="F557" i="2"/>
  <c r="F561" i="2"/>
  <c r="F565" i="2"/>
  <c r="F51" i="2"/>
  <c r="F55" i="2"/>
  <c r="F59" i="2"/>
  <c r="F63" i="2"/>
  <c r="F67" i="2"/>
  <c r="F71" i="2"/>
  <c r="F75" i="2"/>
  <c r="F79" i="2"/>
  <c r="F83" i="2"/>
  <c r="F87" i="2"/>
  <c r="F91" i="2"/>
  <c r="F95" i="2"/>
  <c r="F99" i="2"/>
  <c r="F103" i="2"/>
  <c r="F107" i="2"/>
  <c r="F111" i="2"/>
  <c r="F115" i="2"/>
  <c r="F119" i="2"/>
  <c r="F123" i="2"/>
  <c r="F127" i="2"/>
  <c r="F131" i="2"/>
  <c r="F135" i="2"/>
  <c r="F139" i="2"/>
  <c r="F143" i="2"/>
  <c r="F147" i="2"/>
  <c r="F151" i="2"/>
  <c r="F155" i="2"/>
  <c r="F159" i="2"/>
  <c r="F163" i="2"/>
  <c r="F167" i="2"/>
  <c r="F171" i="2"/>
  <c r="F253" i="2"/>
  <c r="F197" i="2"/>
  <c r="F193" i="2"/>
  <c r="F189" i="2"/>
  <c r="F185" i="2"/>
  <c r="F181" i="2"/>
  <c r="F177" i="2"/>
  <c r="F447" i="2"/>
  <c r="F449" i="2"/>
  <c r="F572" i="2"/>
  <c r="F580" i="2"/>
  <c r="F588" i="2"/>
  <c r="F596" i="2"/>
  <c r="F604" i="2"/>
  <c r="F612" i="2"/>
  <c r="F620" i="2"/>
  <c r="F628" i="2"/>
  <c r="F636" i="2"/>
  <c r="F644" i="2"/>
  <c r="F652" i="2"/>
  <c r="F660" i="2"/>
  <c r="F668" i="2"/>
  <c r="F676" i="2"/>
  <c r="F684" i="2"/>
  <c r="F692" i="2"/>
  <c r="F700" i="2"/>
  <c r="F571" i="2"/>
  <c r="F579" i="2"/>
  <c r="F587" i="2"/>
  <c r="F595" i="2"/>
  <c r="F603" i="2"/>
  <c r="F611" i="2"/>
  <c r="F619" i="2"/>
  <c r="F627" i="2"/>
  <c r="F635" i="2"/>
  <c r="F643" i="2"/>
  <c r="F651" i="2"/>
  <c r="F659" i="2"/>
  <c r="F667" i="2"/>
  <c r="F675" i="2"/>
  <c r="F683" i="2"/>
  <c r="F691" i="2"/>
  <c r="F198" i="2"/>
  <c r="F200" i="2"/>
  <c r="F202" i="2"/>
  <c r="F204" i="2"/>
  <c r="F206" i="2"/>
  <c r="F208" i="2"/>
  <c r="F210" i="2"/>
  <c r="F212" i="2"/>
  <c r="F214" i="2"/>
  <c r="F216" i="2"/>
  <c r="F218" i="2"/>
  <c r="F220" i="2"/>
  <c r="F222" i="2"/>
  <c r="F224" i="2"/>
  <c r="F226" i="2"/>
  <c r="F228" i="2"/>
  <c r="F230" i="2"/>
  <c r="F232" i="2"/>
  <c r="F234" i="2"/>
  <c r="F236" i="2"/>
  <c r="F238" i="2"/>
  <c r="F240" i="2"/>
  <c r="F242" i="2"/>
  <c r="F244" i="2"/>
  <c r="F246" i="2"/>
  <c r="F248" i="2"/>
  <c r="F250" i="2"/>
  <c r="F252" i="2"/>
  <c r="F346" i="2"/>
  <c r="F348" i="2"/>
  <c r="F350" i="2"/>
  <c r="F352" i="2"/>
  <c r="F354" i="2"/>
  <c r="F356" i="2"/>
  <c r="F358" i="2"/>
  <c r="F360" i="2"/>
  <c r="F362" i="2"/>
  <c r="F364" i="2"/>
  <c r="F366" i="2"/>
  <c r="F368" i="2"/>
  <c r="F370" i="2"/>
  <c r="F372" i="2"/>
  <c r="F374" i="2"/>
  <c r="F376" i="2"/>
  <c r="F378" i="2"/>
  <c r="F380" i="2"/>
  <c r="F382" i="2"/>
  <c r="F384" i="2"/>
  <c r="F386" i="2"/>
  <c r="F388" i="2"/>
  <c r="F390" i="2"/>
  <c r="F392" i="2"/>
  <c r="F394" i="2"/>
  <c r="F396" i="2"/>
  <c r="F398" i="2"/>
  <c r="F400" i="2"/>
  <c r="F402" i="2"/>
  <c r="F404" i="2"/>
  <c r="F406" i="2"/>
  <c r="F408" i="2"/>
  <c r="F584" i="2"/>
  <c r="F600" i="2"/>
  <c r="F616" i="2"/>
  <c r="F632" i="2"/>
  <c r="F648" i="2"/>
  <c r="F664" i="2"/>
  <c r="F680" i="2"/>
  <c r="F696" i="2"/>
  <c r="F575" i="2"/>
  <c r="F591" i="2"/>
  <c r="F607" i="2"/>
  <c r="F623" i="2"/>
  <c r="F639" i="2"/>
  <c r="F655" i="2"/>
  <c r="F671" i="2"/>
  <c r="F687" i="2"/>
  <c r="F199" i="2"/>
  <c r="F203" i="2"/>
  <c r="F207" i="2"/>
  <c r="F211" i="2"/>
  <c r="F215" i="2"/>
  <c r="F219" i="2"/>
  <c r="F223" i="2"/>
  <c r="F227" i="2"/>
  <c r="F231" i="2"/>
  <c r="F235" i="2"/>
  <c r="F239" i="2"/>
  <c r="F243" i="2"/>
  <c r="F247" i="2"/>
  <c r="F251" i="2"/>
  <c r="F347" i="2"/>
  <c r="F351" i="2"/>
  <c r="F355" i="2"/>
  <c r="F359" i="2"/>
  <c r="F363" i="2"/>
  <c r="F367" i="2"/>
  <c r="F371" i="2"/>
  <c r="F375" i="2"/>
  <c r="F379" i="2"/>
  <c r="F383" i="2"/>
  <c r="F387" i="2"/>
  <c r="F391" i="2"/>
  <c r="F395" i="2"/>
  <c r="F399" i="2"/>
  <c r="F403" i="2"/>
  <c r="F407" i="2"/>
  <c r="F410" i="2"/>
  <c r="F412" i="2"/>
  <c r="F414" i="2"/>
  <c r="F416" i="2"/>
  <c r="F418" i="2"/>
  <c r="F420" i="2"/>
  <c r="F422" i="2"/>
  <c r="F424" i="2"/>
  <c r="F426" i="2"/>
  <c r="F428" i="2"/>
  <c r="F430" i="2"/>
  <c r="F432" i="2"/>
  <c r="F434" i="2"/>
  <c r="F436" i="2"/>
  <c r="F438" i="2"/>
  <c r="F440" i="2"/>
  <c r="F442" i="2"/>
  <c r="F444" i="2"/>
  <c r="F446" i="2"/>
  <c r="F257" i="2"/>
  <c r="F261" i="2"/>
  <c r="F265" i="2"/>
  <c r="F269" i="2"/>
  <c r="F273" i="2"/>
  <c r="F277" i="2"/>
  <c r="F281" i="2"/>
  <c r="F285" i="2"/>
  <c r="F289" i="2"/>
  <c r="F293" i="2"/>
  <c r="F297" i="2"/>
  <c r="F301" i="2"/>
  <c r="F305" i="2"/>
  <c r="F309" i="2"/>
  <c r="F313" i="2"/>
  <c r="F317" i="2"/>
  <c r="F321" i="2"/>
  <c r="F325" i="2"/>
  <c r="F329" i="2"/>
  <c r="F333" i="2"/>
  <c r="F576" i="2"/>
  <c r="F592" i="2"/>
  <c r="F608" i="2"/>
  <c r="F624" i="2"/>
  <c r="F640" i="2"/>
  <c r="F656" i="2"/>
  <c r="F672" i="2"/>
  <c r="F688" i="2"/>
  <c r="F567" i="2"/>
  <c r="F583" i="2"/>
  <c r="F599" i="2"/>
  <c r="F615" i="2"/>
  <c r="F631" i="2"/>
  <c r="F647" i="2"/>
  <c r="F663" i="2"/>
  <c r="F679" i="2"/>
  <c r="F695" i="2"/>
  <c r="F201" i="2"/>
  <c r="F205" i="2"/>
  <c r="F209" i="2"/>
  <c r="F213" i="2"/>
  <c r="F217" i="2"/>
  <c r="F221" i="2"/>
  <c r="F225" i="2"/>
  <c r="F229" i="2"/>
  <c r="F233" i="2"/>
  <c r="F237" i="2"/>
  <c r="F241" i="2"/>
  <c r="F245" i="2"/>
  <c r="F249" i="2"/>
  <c r="F345" i="2"/>
  <c r="F349" i="2"/>
  <c r="F353" i="2"/>
  <c r="F357" i="2"/>
  <c r="F361" i="2"/>
  <c r="F365" i="2"/>
  <c r="F369" i="2"/>
  <c r="F373" i="2"/>
  <c r="F377" i="2"/>
  <c r="F381" i="2"/>
  <c r="F385" i="2"/>
  <c r="F389" i="2"/>
  <c r="F393" i="2"/>
  <c r="F397" i="2"/>
  <c r="F401" i="2"/>
  <c r="F405" i="2"/>
  <c r="F409" i="2"/>
  <c r="F411" i="2"/>
  <c r="F413" i="2"/>
  <c r="F415" i="2"/>
  <c r="F417" i="2"/>
  <c r="F419" i="2"/>
  <c r="F421" i="2"/>
  <c r="F423" i="2"/>
  <c r="F425" i="2"/>
  <c r="F427" i="2"/>
  <c r="F429" i="2"/>
  <c r="F431" i="2"/>
  <c r="F433" i="2"/>
  <c r="F435" i="2"/>
  <c r="F437" i="2"/>
  <c r="F439" i="2"/>
  <c r="F441" i="2"/>
  <c r="F443" i="2"/>
  <c r="F445" i="2"/>
  <c r="F255" i="2"/>
  <c r="F259" i="2"/>
  <c r="F263" i="2"/>
  <c r="F267" i="2"/>
  <c r="F271" i="2"/>
  <c r="F275" i="2"/>
  <c r="F279" i="2"/>
  <c r="F283" i="2"/>
  <c r="F287" i="2"/>
  <c r="F291" i="2"/>
  <c r="F295" i="2"/>
  <c r="F299" i="2"/>
  <c r="F303" i="2"/>
  <c r="F307" i="2"/>
  <c r="F311" i="2"/>
  <c r="F315" i="2"/>
  <c r="F319" i="2"/>
  <c r="F323" i="2"/>
  <c r="F327" i="2"/>
  <c r="F331" i="2"/>
  <c r="F335" i="2"/>
  <c r="F339" i="2"/>
  <c r="F343" i="2"/>
  <c r="F452" i="2"/>
  <c r="F456" i="2"/>
  <c r="F460" i="2"/>
  <c r="F464" i="2"/>
  <c r="F468" i="2"/>
  <c r="F693" i="2"/>
  <c r="F697" i="2"/>
  <c r="F689" i="2"/>
  <c r="F681" i="2"/>
  <c r="F673" i="2"/>
  <c r="F665" i="2"/>
  <c r="F657" i="2"/>
  <c r="F649" i="2"/>
  <c r="F641" i="2"/>
  <c r="F633" i="2"/>
  <c r="F625" i="2"/>
  <c r="F617" i="2"/>
  <c r="F609" i="2"/>
  <c r="F601" i="2"/>
  <c r="F593" i="2"/>
  <c r="F585" i="2"/>
  <c r="F577" i="2"/>
  <c r="F569" i="2"/>
  <c r="F698" i="2"/>
  <c r="F690" i="2"/>
  <c r="F682" i="2"/>
  <c r="F674" i="2"/>
  <c r="F666" i="2"/>
  <c r="F658" i="2"/>
  <c r="F650" i="2"/>
  <c r="F642" i="2"/>
  <c r="F634" i="2"/>
  <c r="F626" i="2"/>
  <c r="F618" i="2"/>
  <c r="F610" i="2"/>
  <c r="F602" i="2"/>
  <c r="F594" i="2"/>
  <c r="F586" i="2"/>
  <c r="F578" i="2"/>
  <c r="F570" i="2"/>
  <c r="F562" i="2"/>
  <c r="F558" i="2"/>
  <c r="F554" i="2"/>
  <c r="F550" i="2"/>
  <c r="F546" i="2"/>
  <c r="F542" i="2"/>
  <c r="F538" i="2"/>
  <c r="F534" i="2"/>
  <c r="F530" i="2"/>
  <c r="F526" i="2"/>
  <c r="F522" i="2"/>
  <c r="F518" i="2"/>
  <c r="F514" i="2"/>
  <c r="F510" i="2"/>
  <c r="F506" i="2"/>
  <c r="F502" i="2"/>
  <c r="F498" i="2"/>
  <c r="F494" i="2"/>
  <c r="F490" i="2"/>
  <c r="F486" i="2"/>
  <c r="F482" i="2"/>
  <c r="F478" i="2"/>
  <c r="F474" i="2"/>
  <c r="F470" i="2"/>
  <c r="F462" i="2"/>
  <c r="F454" i="2"/>
  <c r="F341" i="2"/>
  <c r="F26" i="2"/>
  <c r="F45" i="2"/>
  <c r="F43" i="2"/>
  <c r="F41" i="2"/>
  <c r="F39" i="2"/>
  <c r="F37" i="2"/>
  <c r="F35" i="2"/>
  <c r="F33" i="2"/>
  <c r="F31" i="2"/>
  <c r="F29" i="2"/>
  <c r="F27" i="2"/>
  <c r="C4" i="2"/>
  <c r="F4" i="2" l="1"/>
  <c r="B170" i="2" l="1"/>
  <c r="B130" i="2" l="1"/>
  <c r="B624" i="2"/>
  <c r="B694" i="2"/>
  <c r="B540" i="2"/>
  <c r="B476" i="2"/>
  <c r="B85" i="2"/>
  <c r="B373" i="2"/>
  <c r="B644" i="2"/>
  <c r="B369" i="2"/>
  <c r="B244" i="2"/>
  <c r="B436" i="2"/>
  <c r="B380" i="2"/>
  <c r="B202" i="2"/>
  <c r="B566" i="2"/>
  <c r="B691" i="2"/>
  <c r="B607" i="2"/>
  <c r="B473" i="2"/>
  <c r="B490" i="2"/>
  <c r="B136" i="2"/>
  <c r="B242" i="2"/>
  <c r="B573" i="2"/>
  <c r="B465" i="2"/>
  <c r="B217" i="2"/>
  <c r="B183" i="2"/>
  <c r="B218" i="2"/>
  <c r="B213" i="2"/>
  <c r="B258" i="2"/>
  <c r="B139" i="2"/>
  <c r="B378" i="2"/>
  <c r="B159" i="2"/>
  <c r="B129" i="2"/>
  <c r="B553" i="2"/>
  <c r="B288" i="2"/>
  <c r="B366" i="2"/>
  <c r="B653" i="2"/>
  <c r="B640" i="2"/>
  <c r="B406" i="2"/>
  <c r="B187" i="2"/>
  <c r="B399" i="2"/>
  <c r="B228" i="2"/>
  <c r="B527" i="2"/>
  <c r="B17" i="2"/>
  <c r="B661" i="2"/>
  <c r="B305" i="2"/>
  <c r="B579" i="2"/>
  <c r="B334" i="2"/>
  <c r="B375" i="2"/>
  <c r="B330" i="2"/>
  <c r="B463" i="2"/>
  <c r="B343" i="2"/>
  <c r="B234" i="2"/>
  <c r="B627" i="2"/>
  <c r="B199" i="2"/>
  <c r="B230" i="2"/>
  <c r="B700" i="2"/>
  <c r="B93" i="2"/>
  <c r="B147" i="2"/>
  <c r="B603" i="2"/>
  <c r="B262" i="2"/>
  <c r="B479" i="2"/>
  <c r="B268" i="2"/>
  <c r="B331" i="2"/>
  <c r="B592" i="2"/>
  <c r="B429" i="2"/>
  <c r="B695" i="2"/>
  <c r="B546" i="2"/>
  <c r="B153" i="2"/>
  <c r="B207" i="2"/>
  <c r="B179" i="2"/>
  <c r="B468" i="2"/>
  <c r="B216" i="2"/>
  <c r="B576" i="2"/>
  <c r="B249" i="2"/>
  <c r="B665" i="2"/>
  <c r="B574" i="2"/>
  <c r="B485" i="2"/>
  <c r="B412" i="2"/>
  <c r="B500" i="2"/>
  <c r="B688" i="2"/>
  <c r="B310" i="2"/>
  <c r="B222" i="2"/>
  <c r="B421" i="2"/>
  <c r="B663" i="2"/>
  <c r="B272" i="2"/>
  <c r="B295" i="2"/>
  <c r="B90" i="2"/>
  <c r="B308" i="2"/>
  <c r="B528" i="2"/>
  <c r="B44" i="2"/>
  <c r="B570" i="2"/>
  <c r="B309" i="2"/>
  <c r="B36" i="2"/>
  <c r="B58" i="2"/>
  <c r="B534" i="2"/>
  <c r="B121" i="2"/>
  <c r="B656" i="2"/>
  <c r="B444" i="2"/>
  <c r="B264" i="2"/>
  <c r="B285" i="2"/>
  <c r="B313" i="2"/>
  <c r="B575" i="2"/>
  <c r="B631" i="2"/>
  <c r="B469" i="2"/>
  <c r="B237" i="2"/>
  <c r="B227" i="2"/>
  <c r="B563" i="2"/>
  <c r="B547" i="2"/>
  <c r="B614" i="2"/>
  <c r="B390" i="2"/>
  <c r="B219" i="2"/>
  <c r="B7" i="2"/>
  <c r="B125" i="2"/>
  <c r="B459" i="2"/>
  <c r="B458" i="2"/>
  <c r="B79" i="2"/>
  <c r="B481" i="2"/>
  <c r="B508" i="2"/>
  <c r="B693" i="2"/>
  <c r="B46" i="2"/>
  <c r="B55" i="2"/>
  <c r="B204" i="2"/>
  <c r="B175" i="2"/>
  <c r="B253" i="2"/>
  <c r="B646" i="2"/>
  <c r="B445" i="2"/>
  <c r="B377" i="2"/>
  <c r="B169" i="2"/>
  <c r="B35" i="2"/>
  <c r="B622" i="2"/>
  <c r="B335" i="2"/>
  <c r="B208" i="2"/>
  <c r="B326" i="2"/>
  <c r="B515" i="2"/>
  <c r="B210" i="2"/>
  <c r="B629" i="2"/>
  <c r="B431" i="2"/>
  <c r="B149" i="2"/>
  <c r="B593" i="2"/>
  <c r="B471" i="2"/>
  <c r="B145" i="2"/>
  <c r="B477" i="2"/>
  <c r="B336" i="2"/>
  <c r="B81" i="2"/>
  <c r="B411" i="2"/>
  <c r="B519" i="2"/>
  <c r="B514" i="2"/>
  <c r="B625" i="2"/>
  <c r="B623" i="2"/>
  <c r="B569" i="2"/>
  <c r="B616" i="2"/>
  <c r="B452" i="2"/>
  <c r="B449" i="2"/>
  <c r="B416" i="2"/>
  <c r="B606" i="2"/>
  <c r="B226" i="2"/>
  <c r="B455" i="2"/>
  <c r="B598" i="2"/>
  <c r="B418" i="2"/>
  <c r="B389" i="2"/>
  <c r="B294" i="2"/>
  <c r="B43" i="2"/>
  <c r="B91" i="2"/>
  <c r="B620" i="2"/>
  <c r="B493" i="2"/>
  <c r="B670" i="2"/>
  <c r="B302" i="2"/>
  <c r="B408" i="2"/>
  <c r="B277" i="2"/>
  <c r="B461" i="2"/>
  <c r="B363" i="2"/>
  <c r="B589" i="2"/>
  <c r="B250" i="2"/>
  <c r="B419" i="2"/>
  <c r="B322" i="2"/>
  <c r="B185" i="2"/>
  <c r="B155" i="2"/>
  <c r="B325" i="2"/>
  <c r="B697" i="2"/>
  <c r="B639" i="2"/>
  <c r="B255" i="2"/>
  <c r="B367" i="2"/>
  <c r="B283" i="2"/>
  <c r="B507" i="2"/>
  <c r="B584" i="2"/>
  <c r="B669" i="2"/>
  <c r="B102" i="2"/>
  <c r="B535" i="2"/>
  <c r="B636" i="2"/>
  <c r="B687" i="2"/>
  <c r="B101" i="2"/>
  <c r="B279" i="2"/>
  <c r="B238" i="2"/>
  <c r="B615" i="2"/>
  <c r="B247" i="2"/>
  <c r="B151" i="2"/>
  <c r="B141" i="2"/>
  <c r="B13" i="2"/>
  <c r="B496" i="2"/>
  <c r="B415" i="2"/>
  <c r="B396" i="2"/>
  <c r="B74" i="2"/>
  <c r="B667" i="2"/>
  <c r="B641" i="2"/>
  <c r="B612" i="2"/>
  <c r="B466" i="2"/>
  <c r="B686" i="2"/>
  <c r="B167" i="2"/>
  <c r="B236" i="2"/>
  <c r="B328" i="2"/>
  <c r="B315" i="2"/>
  <c r="B143" i="2"/>
  <c r="B259" i="2"/>
  <c r="B456" i="2"/>
  <c r="B345" i="2"/>
  <c r="B233" i="2"/>
  <c r="B633" i="2"/>
  <c r="B512" i="2"/>
  <c r="B638" i="2"/>
  <c r="B442" i="2"/>
  <c r="B425" i="2"/>
  <c r="B358" i="2"/>
  <c r="B338" i="2"/>
  <c r="B347" i="2"/>
  <c r="B701" i="2"/>
  <c r="B319" i="2"/>
  <c r="B655" i="2"/>
  <c r="B239" i="2"/>
  <c r="B304" i="2"/>
  <c r="B146" i="2"/>
  <c r="B320" i="2"/>
  <c r="B248" i="2"/>
  <c r="B672" i="2"/>
  <c r="B329" i="2"/>
  <c r="B659" i="2"/>
  <c r="B642" i="2"/>
  <c r="B522" i="2"/>
  <c r="B56" i="2"/>
  <c r="B265" i="2"/>
  <c r="B99" i="2"/>
  <c r="B402" i="2"/>
  <c r="B69" i="2"/>
  <c r="B404" i="2"/>
  <c r="B67" i="2"/>
  <c r="B88" i="2"/>
  <c r="B186" i="2"/>
  <c r="B47" i="2"/>
  <c r="B666" i="2"/>
  <c r="B548" i="2"/>
  <c r="B454" i="2"/>
  <c r="B48" i="2"/>
  <c r="B182" i="2"/>
  <c r="B148" i="2"/>
  <c r="B140" i="2"/>
  <c r="B321" i="2"/>
  <c r="B194" i="2"/>
  <c r="B400" i="2"/>
  <c r="B70" i="2"/>
  <c r="B356" i="2"/>
  <c r="B246" i="2"/>
  <c r="B45" i="2"/>
  <c r="B21" i="2"/>
  <c r="B25" i="2"/>
  <c r="B306" i="2"/>
  <c r="B422" i="2"/>
  <c r="B470" i="2"/>
  <c r="B628" i="2"/>
  <c r="B532" i="2"/>
  <c r="B602" i="2"/>
  <c r="B511" i="2"/>
  <c r="B585" i="2"/>
  <c r="B677" i="2"/>
  <c r="B5" i="2"/>
  <c r="B318" i="2"/>
  <c r="B31" i="2"/>
  <c r="B257" i="2"/>
  <c r="B34" i="2"/>
  <c r="B198" i="2"/>
  <c r="B333" i="2"/>
  <c r="B191" i="2"/>
  <c r="B68" i="2"/>
  <c r="B273" i="2"/>
  <c r="B162" i="2"/>
  <c r="B71" i="2"/>
  <c r="B38" i="2"/>
  <c r="B324" i="2"/>
  <c r="B27" i="2"/>
  <c r="B29" i="2"/>
  <c r="B64" i="2"/>
  <c r="B73" i="2"/>
  <c r="B274" i="2"/>
  <c r="B414" i="2"/>
  <c r="B474" i="2"/>
  <c r="B95" i="2"/>
  <c r="B388" i="2"/>
  <c r="B51" i="2"/>
  <c r="B180" i="2"/>
  <c r="B176" i="2"/>
  <c r="B517" i="2"/>
  <c r="B261" i="2"/>
  <c r="B33" i="2"/>
  <c r="B40" i="2"/>
  <c r="B379" i="2"/>
  <c r="B116" i="2"/>
  <c r="B63" i="2"/>
  <c r="B480" i="2"/>
  <c r="B78" i="2"/>
  <c r="B188" i="2"/>
  <c r="B537" i="2"/>
  <c r="B77" i="2"/>
  <c r="B57" i="2"/>
  <c r="B382" i="2"/>
  <c r="B438" i="2"/>
  <c r="B538" i="2"/>
  <c r="B692" i="2"/>
  <c r="B634" i="2"/>
  <c r="B555" i="2"/>
  <c r="B630" i="2"/>
  <c r="B539" i="2"/>
  <c r="B681" i="2"/>
  <c r="B643" i="2"/>
  <c r="B296" i="2"/>
  <c r="B353" i="2"/>
  <c r="B26" i="2"/>
  <c r="B22" i="2"/>
  <c r="B372" i="2"/>
  <c r="B131" i="2"/>
  <c r="B49" i="2"/>
  <c r="B115" i="2"/>
  <c r="B168" i="2"/>
  <c r="B59" i="2"/>
  <c r="B160" i="2"/>
  <c r="B104" i="2"/>
  <c r="B4" i="2"/>
  <c r="B84" i="2"/>
  <c r="B383" i="2"/>
  <c r="B446" i="2"/>
  <c r="B23" i="2"/>
  <c r="B184" i="2"/>
  <c r="B14" i="2"/>
  <c r="B340" i="2"/>
  <c r="B163" i="2"/>
  <c r="B11" i="2"/>
  <c r="B24" i="2"/>
  <c r="B450" i="2"/>
  <c r="B604" i="2"/>
  <c r="B601" i="2"/>
  <c r="B224" i="2"/>
  <c r="B339" i="2"/>
  <c r="B284" i="2"/>
  <c r="B439" i="2"/>
  <c r="B541" i="2"/>
  <c r="B561" i="2"/>
  <c r="B126" i="2"/>
  <c r="B112" i="2"/>
  <c r="B106" i="2"/>
  <c r="B346" i="2"/>
  <c r="B531" i="2"/>
  <c r="B647" i="2"/>
  <c r="B685" i="2"/>
  <c r="B203" i="2"/>
  <c r="B252" i="2"/>
  <c r="B157" i="2"/>
  <c r="B289" i="2"/>
  <c r="B251" i="2"/>
  <c r="B600" i="2"/>
  <c r="B229" i="2"/>
  <c r="B312" i="2"/>
  <c r="B417" i="2"/>
  <c r="B509" i="2"/>
  <c r="B591" i="2"/>
  <c r="B590" i="2"/>
  <c r="B351" i="2"/>
  <c r="B599" i="2"/>
  <c r="B97" i="2"/>
  <c r="B303" i="2"/>
  <c r="B201" i="2"/>
  <c r="B536" i="2"/>
  <c r="B370" i="2"/>
  <c r="B437" i="2"/>
  <c r="B495" i="2"/>
  <c r="B87" i="2"/>
  <c r="B256" i="2"/>
  <c r="B696" i="2"/>
  <c r="B311" i="2"/>
  <c r="B457" i="2"/>
  <c r="B266" i="2"/>
  <c r="B596" i="2"/>
  <c r="B673" i="2"/>
  <c r="B699" i="2"/>
  <c r="B65" i="2"/>
  <c r="B426" i="2"/>
  <c r="B689" i="2"/>
  <c r="B588" i="2"/>
  <c r="B594" i="2"/>
  <c r="B240" i="2"/>
  <c r="B350" i="2"/>
  <c r="B300" i="2"/>
  <c r="B443" i="2"/>
  <c r="B551" i="2"/>
  <c r="B142" i="2"/>
  <c r="B120" i="2"/>
  <c r="B111" i="2"/>
  <c r="B533" i="2"/>
  <c r="B271" i="2"/>
  <c r="B489" i="2"/>
  <c r="B108" i="2"/>
  <c r="B453" i="2"/>
  <c r="B241" i="2"/>
  <c r="B124" i="2"/>
  <c r="B66" i="2"/>
  <c r="B154" i="2"/>
  <c r="B293" i="2"/>
  <c r="B109" i="2"/>
  <c r="B53" i="2"/>
  <c r="B398" i="2"/>
  <c r="B478" i="2"/>
  <c r="B530" i="2"/>
  <c r="B518" i="2"/>
  <c r="B550" i="2"/>
  <c r="B117" i="2"/>
  <c r="B164" i="2"/>
  <c r="B337" i="2"/>
  <c r="B200" i="2"/>
  <c r="B28" i="2"/>
  <c r="B80" i="2"/>
  <c r="B269" i="2"/>
  <c r="B190" i="2"/>
  <c r="B349" i="2"/>
  <c r="B61" i="2"/>
  <c r="B270" i="2"/>
  <c r="B386" i="2"/>
  <c r="B487" i="2"/>
  <c r="B178" i="2"/>
  <c r="B54" i="2"/>
  <c r="B365" i="2"/>
  <c r="B76" i="2"/>
  <c r="B298" i="2"/>
  <c r="B660" i="2"/>
  <c r="B654" i="2"/>
  <c r="B657" i="2"/>
  <c r="B559" i="2"/>
  <c r="B134" i="2"/>
  <c r="B371" i="2"/>
  <c r="B395" i="2"/>
  <c r="B440" i="2"/>
  <c r="B171" i="2"/>
  <c r="B82" i="2"/>
  <c r="B135" i="2"/>
  <c r="B215" i="2"/>
  <c r="B583" i="2"/>
  <c r="B50" i="2"/>
  <c r="B220" i="2"/>
  <c r="B173" i="2"/>
  <c r="B342" i="2"/>
  <c r="B516" i="2"/>
  <c r="B327" i="2"/>
  <c r="B348" i="2"/>
  <c r="B529" i="2"/>
  <c r="B231" i="2"/>
  <c r="B206" i="2"/>
  <c r="B161" i="2"/>
  <c r="B392" i="2"/>
  <c r="B393" i="2"/>
  <c r="B513" i="2"/>
  <c r="B113" i="2"/>
  <c r="B448" i="2"/>
  <c r="B276" i="2"/>
  <c r="B523" i="2"/>
  <c r="B278" i="2"/>
  <c r="B486" i="2"/>
  <c r="B609" i="2"/>
  <c r="B572" i="2"/>
  <c r="B582" i="2"/>
  <c r="B595" i="2"/>
  <c r="B133" i="2"/>
  <c r="B357" i="2"/>
  <c r="B427" i="2"/>
  <c r="B560" i="2"/>
  <c r="B557" i="2"/>
  <c r="B123" i="2"/>
  <c r="B152" i="2"/>
  <c r="B221" i="2"/>
  <c r="B137" i="2"/>
  <c r="B680" i="2"/>
  <c r="B364" i="2"/>
  <c r="B605" i="2"/>
  <c r="B568" i="2"/>
  <c r="B316" i="2"/>
  <c r="B586" i="2"/>
  <c r="B286" i="2"/>
  <c r="B434" i="2"/>
  <c r="B683" i="2"/>
  <c r="B682" i="2"/>
  <c r="B564" i="2"/>
  <c r="B554" i="2"/>
  <c r="B267" i="2"/>
  <c r="B355" i="2"/>
  <c r="B381" i="2"/>
  <c r="B447" i="2"/>
  <c r="B499" i="2"/>
  <c r="B15" i="2"/>
  <c r="B128" i="2"/>
  <c r="B119" i="2"/>
  <c r="B362" i="2"/>
  <c r="B405" i="2"/>
  <c r="B679" i="2"/>
  <c r="B9" i="2"/>
  <c r="B181" i="2"/>
  <c r="B577" i="2"/>
  <c r="B441" i="2"/>
  <c r="B619" i="2"/>
  <c r="B542" i="2"/>
  <c r="B435" i="2"/>
  <c r="B110" i="2"/>
  <c r="B521" i="2"/>
  <c r="B195" i="2"/>
  <c r="B235" i="2"/>
  <c r="B384" i="2"/>
  <c r="B552" i="2"/>
  <c r="B451" i="2"/>
  <c r="B42" i="2"/>
  <c r="B420" i="2"/>
  <c r="B12" i="2"/>
  <c r="B491" i="2"/>
  <c r="B360" i="2"/>
  <c r="B403" i="2"/>
  <c r="B675" i="2"/>
  <c r="B467" i="2"/>
  <c r="B232" i="2"/>
  <c r="B484" i="2"/>
  <c r="B138" i="2"/>
  <c r="B464" i="2"/>
  <c r="B223" i="2"/>
  <c r="B475" i="2"/>
  <c r="B571" i="2"/>
  <c r="B424" i="2"/>
  <c r="B291" i="2"/>
  <c r="B567" i="2"/>
  <c r="B212" i="2"/>
  <c r="B549" i="2"/>
  <c r="B332" i="2"/>
  <c r="B205" i="2"/>
  <c r="B100" i="2"/>
  <c r="B189" i="2"/>
  <c r="B92" i="2"/>
  <c r="B433" i="2"/>
  <c r="B505" i="2"/>
  <c r="B177" i="2"/>
  <c r="B86" i="2"/>
  <c r="B483" i="2"/>
  <c r="B165" i="2"/>
  <c r="B504" i="2"/>
  <c r="B578" i="2"/>
  <c r="B558" i="2"/>
  <c r="B18" i="2"/>
  <c r="B174" i="2"/>
  <c r="B83" i="2"/>
  <c r="B317" i="2"/>
  <c r="B10" i="2"/>
  <c r="B41" i="2"/>
  <c r="B391" i="2"/>
  <c r="B482" i="2"/>
  <c r="B662" i="2"/>
  <c r="B645" i="2"/>
  <c r="B684" i="2"/>
  <c r="B510" i="2"/>
  <c r="B649" i="2"/>
  <c r="B292" i="2"/>
  <c r="B103" i="2"/>
  <c r="B158" i="2"/>
  <c r="B492" i="2"/>
  <c r="B60" i="2"/>
  <c r="B72" i="2"/>
  <c r="B397" i="2"/>
  <c r="B107" i="2"/>
  <c r="B501" i="2"/>
  <c r="B32" i="2"/>
  <c r="B282" i="2"/>
  <c r="B430" i="2"/>
  <c r="B297" i="2"/>
  <c r="B166" i="2"/>
  <c r="B214" i="2"/>
  <c r="B20" i="2"/>
  <c r="B290" i="2"/>
  <c r="B580" i="2"/>
  <c r="B618" i="2"/>
  <c r="B651" i="2"/>
  <c r="B613" i="2"/>
  <c r="B299" i="2"/>
  <c r="B341" i="2"/>
  <c r="B423" i="2"/>
  <c r="B497" i="2"/>
  <c r="B621" i="2"/>
  <c r="B105" i="2"/>
  <c r="B144" i="2"/>
  <c r="B488" i="2"/>
  <c r="B263" i="2"/>
  <c r="B374" i="2"/>
  <c r="B664" i="2"/>
  <c r="B359" i="2"/>
  <c r="B460" i="2"/>
  <c r="B581" i="2"/>
  <c r="B122" i="2"/>
  <c r="B432" i="2"/>
  <c r="B197" i="2"/>
  <c r="B543" i="2"/>
  <c r="B344" i="2"/>
  <c r="B307" i="2"/>
  <c r="B354" i="2"/>
  <c r="B192" i="2"/>
  <c r="B89" i="2"/>
  <c r="B401" i="2"/>
  <c r="B658" i="2"/>
  <c r="B254" i="2"/>
  <c r="B287" i="2"/>
  <c r="B368" i="2"/>
  <c r="B597" i="2"/>
  <c r="B193" i="2"/>
  <c r="B525" i="2"/>
  <c r="B648" i="2"/>
  <c r="B565" i="2"/>
  <c r="B127" i="2"/>
  <c r="B524" i="2"/>
  <c r="B556" i="2"/>
  <c r="B502" i="2"/>
  <c r="B413" i="2"/>
  <c r="B260" i="2"/>
  <c r="B8" i="2"/>
  <c r="B243" i="2"/>
  <c r="B610" i="2"/>
  <c r="B498" i="2"/>
  <c r="B428" i="2"/>
  <c r="B632" i="2"/>
  <c r="B6" i="2"/>
  <c r="B526" i="2"/>
  <c r="B352" i="2"/>
  <c r="B98" i="2"/>
  <c r="B275" i="2"/>
  <c r="B96" i="2"/>
  <c r="B472" i="2"/>
  <c r="B361" i="2"/>
  <c r="B323" i="2"/>
  <c r="B611" i="2"/>
  <c r="B626" i="2"/>
  <c r="B503" i="2"/>
  <c r="B652" i="2"/>
  <c r="B702" i="2"/>
  <c r="B387" i="2"/>
  <c r="B587" i="2"/>
  <c r="B494" i="2"/>
  <c r="B544" i="2"/>
  <c r="B301" i="2"/>
  <c r="B196" i="2"/>
  <c r="B94" i="2"/>
  <c r="B19" i="2"/>
  <c r="B407" i="2"/>
  <c r="B211" i="2"/>
  <c r="B150" i="2"/>
  <c r="B674" i="2"/>
  <c r="B668" i="2"/>
  <c r="B635" i="2"/>
  <c r="B650" i="2"/>
  <c r="B676" i="2"/>
  <c r="B410" i="2"/>
  <c r="B385" i="2"/>
  <c r="B280" i="2"/>
  <c r="B671" i="2"/>
  <c r="B245" i="2"/>
  <c r="B225" i="2"/>
  <c r="B637" i="2"/>
  <c r="B520" i="2"/>
  <c r="B376" i="2"/>
  <c r="B209" i="2"/>
  <c r="B114" i="2"/>
  <c r="B314" i="2"/>
  <c r="B75" i="2"/>
  <c r="B608" i="2"/>
  <c r="B409" i="2"/>
  <c r="B690" i="2"/>
  <c r="B506" i="2"/>
  <c r="B678" i="2"/>
  <c r="B562" i="2"/>
  <c r="B52" i="2"/>
  <c r="B172" i="2"/>
  <c r="B62" i="2"/>
  <c r="B462" i="2"/>
  <c r="B37" i="2"/>
  <c r="B156" i="2"/>
  <c r="B30" i="2"/>
  <c r="B545" i="2"/>
  <c r="B39" i="2"/>
  <c r="B118" i="2"/>
  <c r="B617" i="2"/>
  <c r="B698" i="2"/>
  <c r="B394" i="2"/>
  <c r="B16" i="2"/>
  <c r="B281" i="2"/>
  <c r="B132" i="2"/>
  <c r="B4" i="7" l="1"/>
  <c r="B5" i="3" l="1"/>
  <c r="G12" i="3"/>
  <c r="C10" i="3"/>
  <c r="E7" i="3"/>
  <c r="E4" i="3"/>
  <c r="B12" i="3"/>
  <c r="D9" i="3"/>
  <c r="F6" i="3"/>
  <c r="G13" i="3"/>
  <c r="C11" i="3"/>
  <c r="E8" i="3"/>
  <c r="G5" i="3"/>
  <c r="B13" i="3"/>
  <c r="D10" i="3"/>
  <c r="F7" i="3"/>
  <c r="G8" i="3"/>
  <c r="D5" i="3"/>
  <c r="C7" i="3"/>
  <c r="B9" i="3"/>
  <c r="B4" i="3"/>
  <c r="C12" i="3"/>
  <c r="E9" i="3"/>
  <c r="G6" i="3"/>
  <c r="D4" i="3"/>
  <c r="D11" i="3"/>
  <c r="F8" i="3"/>
  <c r="B6" i="3"/>
  <c r="C13" i="3"/>
  <c r="E10" i="3"/>
  <c r="G7" i="3"/>
  <c r="C5" i="3"/>
  <c r="D12" i="3"/>
  <c r="F9" i="3"/>
  <c r="B7" i="3"/>
  <c r="E11" i="3"/>
  <c r="D13" i="3"/>
  <c r="B8" i="3"/>
  <c r="G9" i="3"/>
  <c r="F11" i="3"/>
  <c r="E13" i="3"/>
  <c r="G10" i="3"/>
  <c r="C8" i="3"/>
  <c r="E5" i="3"/>
  <c r="F12" i="3"/>
  <c r="B10" i="3"/>
  <c r="D7" i="3"/>
  <c r="F4" i="3"/>
  <c r="G11" i="3"/>
  <c r="C9" i="3"/>
  <c r="E6" i="3"/>
  <c r="F13" i="3"/>
  <c r="B11" i="3"/>
  <c r="D8" i="3"/>
  <c r="F5" i="3"/>
  <c r="C4" i="3"/>
  <c r="C6" i="3"/>
  <c r="F10" i="3"/>
  <c r="E12" i="3"/>
  <c r="G4" i="3"/>
  <c r="D6" i="3"/>
  <c r="Y53" i="7" l="1"/>
  <c r="Q53" i="7"/>
  <c r="J53" i="7"/>
  <c r="AB52" i="7"/>
  <c r="T52" i="7"/>
  <c r="L52" i="7"/>
  <c r="B52" i="7"/>
  <c r="U51" i="7"/>
  <c r="M51" i="7"/>
  <c r="E51" i="7"/>
  <c r="X50" i="7"/>
  <c r="P50" i="7"/>
  <c r="H50" i="7"/>
  <c r="Y49" i="7"/>
  <c r="Q49" i="7"/>
  <c r="J49" i="7"/>
  <c r="AB48" i="7"/>
  <c r="T48" i="7"/>
  <c r="L48" i="7"/>
  <c r="B48" i="7"/>
  <c r="U47" i="7"/>
  <c r="M47" i="7"/>
  <c r="E47" i="7"/>
  <c r="X46" i="7"/>
  <c r="P46" i="7"/>
  <c r="H46" i="7"/>
  <c r="Y45" i="7"/>
  <c r="Q45" i="7"/>
  <c r="J45" i="7"/>
  <c r="AB44" i="7"/>
  <c r="T44" i="7"/>
  <c r="L44" i="7"/>
  <c r="B44" i="7"/>
  <c r="U43" i="7"/>
  <c r="M43" i="7"/>
  <c r="E43" i="7"/>
  <c r="X42" i="7"/>
  <c r="P42" i="7"/>
  <c r="H42" i="7"/>
  <c r="Y41" i="7"/>
  <c r="Q41" i="7"/>
  <c r="J41" i="7"/>
  <c r="AB40" i="7"/>
  <c r="T40" i="7"/>
  <c r="L40" i="7"/>
  <c r="B40" i="7"/>
  <c r="U39" i="7"/>
  <c r="M39" i="7"/>
  <c r="E39" i="7"/>
  <c r="X38" i="7"/>
  <c r="P38" i="7"/>
  <c r="H38" i="7"/>
  <c r="Y37" i="7"/>
  <c r="Q37" i="7"/>
  <c r="J37" i="7"/>
  <c r="AB36" i="7"/>
  <c r="T36" i="7"/>
  <c r="L36" i="7"/>
  <c r="X53" i="7"/>
  <c r="P53" i="7"/>
  <c r="H53" i="7"/>
  <c r="Y52" i="7"/>
  <c r="Q52" i="7"/>
  <c r="J52" i="7"/>
  <c r="AB51" i="7"/>
  <c r="T51" i="7"/>
  <c r="L51" i="7"/>
  <c r="B51" i="7"/>
  <c r="U50" i="7"/>
  <c r="M50" i="7"/>
  <c r="E50" i="7"/>
  <c r="X49" i="7"/>
  <c r="P49" i="7"/>
  <c r="H49" i="7"/>
  <c r="Y48" i="7"/>
  <c r="Q48" i="7"/>
  <c r="J48" i="7"/>
  <c r="AB47" i="7"/>
  <c r="T47" i="7"/>
  <c r="L47" i="7"/>
  <c r="B47" i="7"/>
  <c r="U46" i="7"/>
  <c r="M46" i="7"/>
  <c r="E46" i="7"/>
  <c r="X45" i="7"/>
  <c r="P45" i="7"/>
  <c r="H45" i="7"/>
  <c r="Y44" i="7"/>
  <c r="Q44" i="7"/>
  <c r="J44" i="7"/>
  <c r="AB43" i="7"/>
  <c r="T43" i="7"/>
  <c r="L43" i="7"/>
  <c r="B43" i="7"/>
  <c r="U42" i="7"/>
  <c r="M42" i="7"/>
  <c r="E42" i="7"/>
  <c r="X41" i="7"/>
  <c r="P41" i="7"/>
  <c r="H41" i="7"/>
  <c r="Y40" i="7"/>
  <c r="Q40" i="7"/>
  <c r="J40" i="7"/>
  <c r="AB39" i="7"/>
  <c r="T39" i="7"/>
  <c r="L39" i="7"/>
  <c r="B39" i="7"/>
  <c r="U38" i="7"/>
  <c r="M38" i="7"/>
  <c r="E38" i="7"/>
  <c r="X37" i="7"/>
  <c r="P37" i="7"/>
  <c r="H37" i="7"/>
  <c r="Y36" i="7"/>
  <c r="Q36" i="7"/>
  <c r="M53" i="7"/>
  <c r="X52" i="7"/>
  <c r="H52" i="7"/>
  <c r="Q51" i="7"/>
  <c r="AB50" i="7"/>
  <c r="L50" i="7"/>
  <c r="U49" i="7"/>
  <c r="E49" i="7"/>
  <c r="P48" i="7"/>
  <c r="Y47" i="7"/>
  <c r="J47" i="7"/>
  <c r="T46" i="7"/>
  <c r="B46" i="7"/>
  <c r="M45" i="7"/>
  <c r="X44" i="7"/>
  <c r="H44" i="7"/>
  <c r="Q43" i="7"/>
  <c r="AB42" i="7"/>
  <c r="L42" i="7"/>
  <c r="U41" i="7"/>
  <c r="E41" i="7"/>
  <c r="P40" i="7"/>
  <c r="Y39" i="7"/>
  <c r="J39" i="7"/>
  <c r="T38" i="7"/>
  <c r="B38" i="7"/>
  <c r="M37" i="7"/>
  <c r="X36" i="7"/>
  <c r="J36" i="7"/>
  <c r="AB35" i="7"/>
  <c r="T35" i="7"/>
  <c r="L35" i="7"/>
  <c r="B35" i="7"/>
  <c r="U34" i="7"/>
  <c r="M34" i="7"/>
  <c r="E34" i="7"/>
  <c r="X33" i="7"/>
  <c r="P33" i="7"/>
  <c r="H33" i="7"/>
  <c r="Y32" i="7"/>
  <c r="Q32" i="7"/>
  <c r="J32" i="7"/>
  <c r="AB31" i="7"/>
  <c r="T31" i="7"/>
  <c r="L31" i="7"/>
  <c r="B31" i="7"/>
  <c r="U30" i="7"/>
  <c r="M30" i="7"/>
  <c r="E30" i="7"/>
  <c r="X29" i="7"/>
  <c r="P29" i="7"/>
  <c r="H29" i="7"/>
  <c r="Y28" i="7"/>
  <c r="Q28" i="7"/>
  <c r="J28" i="7"/>
  <c r="AB27" i="7"/>
  <c r="T27" i="7"/>
  <c r="L27" i="7"/>
  <c r="B27" i="7"/>
  <c r="U26" i="7"/>
  <c r="M26" i="7"/>
  <c r="E26" i="7"/>
  <c r="X25" i="7"/>
  <c r="P25" i="7"/>
  <c r="H25" i="7"/>
  <c r="Y24" i="7"/>
  <c r="Q24" i="7"/>
  <c r="J24" i="7"/>
  <c r="AB23" i="7"/>
  <c r="T23" i="7"/>
  <c r="L23" i="7"/>
  <c r="B23" i="7"/>
  <c r="U22" i="7"/>
  <c r="M22" i="7"/>
  <c r="E22" i="7"/>
  <c r="X21" i="7"/>
  <c r="P21" i="7"/>
  <c r="H21" i="7"/>
  <c r="Y20" i="7"/>
  <c r="Q20" i="7"/>
  <c r="J20" i="7"/>
  <c r="AB19" i="7"/>
  <c r="T19" i="7"/>
  <c r="L19" i="7"/>
  <c r="B19" i="7"/>
  <c r="U18" i="7"/>
  <c r="M18" i="7"/>
  <c r="E18" i="7"/>
  <c r="X17" i="7"/>
  <c r="P17" i="7"/>
  <c r="H17" i="7"/>
  <c r="Y16" i="7"/>
  <c r="Q16" i="7"/>
  <c r="J16" i="7"/>
  <c r="AB15" i="7"/>
  <c r="T15" i="7"/>
  <c r="L15" i="7"/>
  <c r="B15" i="7"/>
  <c r="U14" i="7"/>
  <c r="M14" i="7"/>
  <c r="E14" i="7"/>
  <c r="X13" i="7"/>
  <c r="P13" i="7"/>
  <c r="H13" i="7"/>
  <c r="Y12" i="7"/>
  <c r="Q12" i="7"/>
  <c r="J12" i="7"/>
  <c r="AB11" i="7"/>
  <c r="T11" i="7"/>
  <c r="L11" i="7"/>
  <c r="B11" i="7"/>
  <c r="U10" i="7"/>
  <c r="M10" i="7"/>
  <c r="E10" i="7"/>
  <c r="X9" i="7"/>
  <c r="P9" i="7"/>
  <c r="H9" i="7"/>
  <c r="Y8" i="7"/>
  <c r="Q8" i="7"/>
  <c r="J8" i="7"/>
  <c r="AB7" i="7"/>
  <c r="T7" i="7"/>
  <c r="L7" i="7"/>
  <c r="B7" i="7"/>
  <c r="U6" i="7"/>
  <c r="M6" i="7"/>
  <c r="E6" i="7"/>
  <c r="X5" i="7"/>
  <c r="P5" i="7"/>
  <c r="H5" i="7"/>
  <c r="Y4" i="7"/>
  <c r="Q4" i="7"/>
  <c r="J4" i="7"/>
  <c r="AB53" i="7"/>
  <c r="L53" i="7"/>
  <c r="U52" i="7"/>
  <c r="E52" i="7"/>
  <c r="P51" i="7"/>
  <c r="Y50" i="7"/>
  <c r="J50" i="7"/>
  <c r="T49" i="7"/>
  <c r="B49" i="7"/>
  <c r="M48" i="7"/>
  <c r="X47" i="7"/>
  <c r="H47" i="7"/>
  <c r="Q46" i="7"/>
  <c r="AB45" i="7"/>
  <c r="L45" i="7"/>
  <c r="U44" i="7"/>
  <c r="E44" i="7"/>
  <c r="P43" i="7"/>
  <c r="Y42" i="7"/>
  <c r="J42" i="7"/>
  <c r="T41" i="7"/>
  <c r="B41" i="7"/>
  <c r="M40" i="7"/>
  <c r="X39" i="7"/>
  <c r="H39" i="7"/>
  <c r="Q38" i="7"/>
  <c r="AB37" i="7"/>
  <c r="L37" i="7"/>
  <c r="U36" i="7"/>
  <c r="H36" i="7"/>
  <c r="Y35" i="7"/>
  <c r="Q35" i="7"/>
  <c r="J35" i="7"/>
  <c r="AB34" i="7"/>
  <c r="T34" i="7"/>
  <c r="L34" i="7"/>
  <c r="B34" i="7"/>
  <c r="U33" i="7"/>
  <c r="M33" i="7"/>
  <c r="E33" i="7"/>
  <c r="X32" i="7"/>
  <c r="P32" i="7"/>
  <c r="H32" i="7"/>
  <c r="Y31" i="7"/>
  <c r="Q31" i="7"/>
  <c r="J31" i="7"/>
  <c r="AB30" i="7"/>
  <c r="T30" i="7"/>
  <c r="L30" i="7"/>
  <c r="B30" i="7"/>
  <c r="U29" i="7"/>
  <c r="M29" i="7"/>
  <c r="E29" i="7"/>
  <c r="X28" i="7"/>
  <c r="P28" i="7"/>
  <c r="H28" i="7"/>
  <c r="Y27" i="7"/>
  <c r="Q27" i="7"/>
  <c r="J27" i="7"/>
  <c r="AB26" i="7"/>
  <c r="T26" i="7"/>
  <c r="L26" i="7"/>
  <c r="B26" i="7"/>
  <c r="U25" i="7"/>
  <c r="M25" i="7"/>
  <c r="E25" i="7"/>
  <c r="X24" i="7"/>
  <c r="P24" i="7"/>
  <c r="H24" i="7"/>
  <c r="Y23" i="7"/>
  <c r="Q23" i="7"/>
  <c r="J23" i="7"/>
  <c r="AB22" i="7"/>
  <c r="T22" i="7"/>
  <c r="L22" i="7"/>
  <c r="B22" i="7"/>
  <c r="U21" i="7"/>
  <c r="M21" i="7"/>
  <c r="E21" i="7"/>
  <c r="X20" i="7"/>
  <c r="P20" i="7"/>
  <c r="H20" i="7"/>
  <c r="Y19" i="7"/>
  <c r="Q19" i="7"/>
  <c r="J19" i="7"/>
  <c r="AB18" i="7"/>
  <c r="T18" i="7"/>
  <c r="L18" i="7"/>
  <c r="B18" i="7"/>
  <c r="U17" i="7"/>
  <c r="M17" i="7"/>
  <c r="E17" i="7"/>
  <c r="X16" i="7"/>
  <c r="P16" i="7"/>
  <c r="H16" i="7"/>
  <c r="Y15" i="7"/>
  <c r="Q15" i="7"/>
  <c r="J15" i="7"/>
  <c r="AB14" i="7"/>
  <c r="T14" i="7"/>
  <c r="L14" i="7"/>
  <c r="B14" i="7"/>
  <c r="U13" i="7"/>
  <c r="M13" i="7"/>
  <c r="E13" i="7"/>
  <c r="X12" i="7"/>
  <c r="P12" i="7"/>
  <c r="H12" i="7"/>
  <c r="Y11" i="7"/>
  <c r="Q11" i="7"/>
  <c r="J11" i="7"/>
  <c r="AB10" i="7"/>
  <c r="T10" i="7"/>
  <c r="L10" i="7"/>
  <c r="B10" i="7"/>
  <c r="U9" i="7"/>
  <c r="M9" i="7"/>
  <c r="E9" i="7"/>
  <c r="X8" i="7"/>
  <c r="P8" i="7"/>
  <c r="H8" i="7"/>
  <c r="Y7" i="7"/>
  <c r="Q7" i="7"/>
  <c r="J7" i="7"/>
  <c r="AB6" i="7"/>
  <c r="T6" i="7"/>
  <c r="L6" i="7"/>
  <c r="B6" i="7"/>
  <c r="U5" i="7"/>
  <c r="M5" i="7"/>
  <c r="E5" i="7"/>
  <c r="X4" i="7"/>
  <c r="P4" i="7"/>
  <c r="U53" i="7"/>
  <c r="E53" i="7"/>
  <c r="P52" i="7"/>
  <c r="Y51" i="7"/>
  <c r="J51" i="7"/>
  <c r="T50" i="7"/>
  <c r="B50" i="7"/>
  <c r="M49" i="7"/>
  <c r="X48" i="7"/>
  <c r="H48" i="7"/>
  <c r="Q47" i="7"/>
  <c r="AB46" i="7"/>
  <c r="L46" i="7"/>
  <c r="U45" i="7"/>
  <c r="E45" i="7"/>
  <c r="P44" i="7"/>
  <c r="Y43" i="7"/>
  <c r="J43" i="7"/>
  <c r="T42" i="7"/>
  <c r="B42" i="7"/>
  <c r="M41" i="7"/>
  <c r="X40" i="7"/>
  <c r="H40" i="7"/>
  <c r="Q39" i="7"/>
  <c r="AB38" i="7"/>
  <c r="L38" i="7"/>
  <c r="U37" i="7"/>
  <c r="E37" i="7"/>
  <c r="P36" i="7"/>
  <c r="E36" i="7"/>
  <c r="X35" i="7"/>
  <c r="P35" i="7"/>
  <c r="H35" i="7"/>
  <c r="Y34" i="7"/>
  <c r="Q34" i="7"/>
  <c r="J34" i="7"/>
  <c r="AB33" i="7"/>
  <c r="T33" i="7"/>
  <c r="L33" i="7"/>
  <c r="B33" i="7"/>
  <c r="U32" i="7"/>
  <c r="M32" i="7"/>
  <c r="E32" i="7"/>
  <c r="X31" i="7"/>
  <c r="P31" i="7"/>
  <c r="H31" i="7"/>
  <c r="Y30" i="7"/>
  <c r="Q30" i="7"/>
  <c r="J30" i="7"/>
  <c r="AB29" i="7"/>
  <c r="T29" i="7"/>
  <c r="L29" i="7"/>
  <c r="B29" i="7"/>
  <c r="U28" i="7"/>
  <c r="M28" i="7"/>
  <c r="E28" i="7"/>
  <c r="X27" i="7"/>
  <c r="P27" i="7"/>
  <c r="H27" i="7"/>
  <c r="Y26" i="7"/>
  <c r="Q26" i="7"/>
  <c r="J26" i="7"/>
  <c r="AB25" i="7"/>
  <c r="T25" i="7"/>
  <c r="L25" i="7"/>
  <c r="B25" i="7"/>
  <c r="U24" i="7"/>
  <c r="M24" i="7"/>
  <c r="E24" i="7"/>
  <c r="X23" i="7"/>
  <c r="P23" i="7"/>
  <c r="H23" i="7"/>
  <c r="Y22" i="7"/>
  <c r="Q22" i="7"/>
  <c r="J22" i="7"/>
  <c r="AB21" i="7"/>
  <c r="T21" i="7"/>
  <c r="L21" i="7"/>
  <c r="B21" i="7"/>
  <c r="U20" i="7"/>
  <c r="M20" i="7"/>
  <c r="E20" i="7"/>
  <c r="X19" i="7"/>
  <c r="P19" i="7"/>
  <c r="H19" i="7"/>
  <c r="Y18" i="7"/>
  <c r="Q18" i="7"/>
  <c r="J18" i="7"/>
  <c r="AB17" i="7"/>
  <c r="T17" i="7"/>
  <c r="L17" i="7"/>
  <c r="B17" i="7"/>
  <c r="U16" i="7"/>
  <c r="M16" i="7"/>
  <c r="E16" i="7"/>
  <c r="X15" i="7"/>
  <c r="P15" i="7"/>
  <c r="H15" i="7"/>
  <c r="Y14" i="7"/>
  <c r="Q14" i="7"/>
  <c r="J14" i="7"/>
  <c r="AB13" i="7"/>
  <c r="T13" i="7"/>
  <c r="L13" i="7"/>
  <c r="B13" i="7"/>
  <c r="U12" i="7"/>
  <c r="M12" i="7"/>
  <c r="E12" i="7"/>
  <c r="X11" i="7"/>
  <c r="P11" i="7"/>
  <c r="H11" i="7"/>
  <c r="Y10" i="7"/>
  <c r="Q10" i="7"/>
  <c r="J10" i="7"/>
  <c r="AB9" i="7"/>
  <c r="T9" i="7"/>
  <c r="L9" i="7"/>
  <c r="B9" i="7"/>
  <c r="U8" i="7"/>
  <c r="M8" i="7"/>
  <c r="E8" i="7"/>
  <c r="X7" i="7"/>
  <c r="P7" i="7"/>
  <c r="H7" i="7"/>
  <c r="Y6" i="7"/>
  <c r="Q6" i="7"/>
  <c r="J6" i="7"/>
  <c r="AB5" i="7"/>
  <c r="T5" i="7"/>
  <c r="L5" i="7"/>
  <c r="B5" i="7"/>
  <c r="U4" i="7"/>
  <c r="M4" i="7"/>
  <c r="M52" i="7"/>
  <c r="AB49" i="7"/>
  <c r="P47" i="7"/>
  <c r="B45" i="7"/>
  <c r="Q42" i="7"/>
  <c r="E40" i="7"/>
  <c r="T37" i="7"/>
  <c r="U35" i="7"/>
  <c r="P34" i="7"/>
  <c r="J33" i="7"/>
  <c r="B32" i="7"/>
  <c r="X30" i="7"/>
  <c r="Q29" i="7"/>
  <c r="L28" i="7"/>
  <c r="E27" i="7"/>
  <c r="Y25" i="7"/>
  <c r="T24" i="7"/>
  <c r="M23" i="7"/>
  <c r="H22" i="7"/>
  <c r="AB20" i="7"/>
  <c r="U19" i="7"/>
  <c r="P18" i="7"/>
  <c r="J17" i="7"/>
  <c r="B16" i="7"/>
  <c r="X14" i="7"/>
  <c r="Q13" i="7"/>
  <c r="L12" i="7"/>
  <c r="E11" i="7"/>
  <c r="Y9" i="7"/>
  <c r="T8" i="7"/>
  <c r="M7" i="7"/>
  <c r="H6" i="7"/>
  <c r="AB4" i="7"/>
  <c r="E4" i="7"/>
  <c r="T53" i="7"/>
  <c r="H51" i="7"/>
  <c r="U48" i="7"/>
  <c r="J46" i="7"/>
  <c r="X43" i="7"/>
  <c r="L41" i="7"/>
  <c r="Y38" i="7"/>
  <c r="M36" i="7"/>
  <c r="E35" i="7"/>
  <c r="Y33" i="7"/>
  <c r="T32" i="7"/>
  <c r="M31" i="7"/>
  <c r="H30" i="7"/>
  <c r="AB28" i="7"/>
  <c r="U27" i="7"/>
  <c r="P26" i="7"/>
  <c r="J25" i="7"/>
  <c r="B24" i="7"/>
  <c r="X22" i="7"/>
  <c r="Q21" i="7"/>
  <c r="L20" i="7"/>
  <c r="E19" i="7"/>
  <c r="Y17" i="7"/>
  <c r="T16" i="7"/>
  <c r="M15" i="7"/>
  <c r="H14" i="7"/>
  <c r="AB12" i="7"/>
  <c r="U11" i="7"/>
  <c r="P10" i="7"/>
  <c r="J9" i="7"/>
  <c r="B8" i="7"/>
  <c r="X6" i="7"/>
  <c r="Q5" i="7"/>
  <c r="L4" i="7"/>
  <c r="L49" i="7"/>
  <c r="M44" i="7"/>
  <c r="P39" i="7"/>
  <c r="M35" i="7"/>
  <c r="AB32" i="7"/>
  <c r="P30" i="7"/>
  <c r="B28" i="7"/>
  <c r="Q25" i="7"/>
  <c r="E23" i="7"/>
  <c r="T20" i="7"/>
  <c r="H18" i="7"/>
  <c r="U15" i="7"/>
  <c r="J13" i="7"/>
  <c r="X10" i="7"/>
  <c r="L8" i="7"/>
  <c r="Y5" i="7"/>
  <c r="B53" i="7"/>
  <c r="E48" i="7"/>
  <c r="H43" i="7"/>
  <c r="J38" i="7"/>
  <c r="X34" i="7"/>
  <c r="L32" i="7"/>
  <c r="Y29" i="7"/>
  <c r="M27" i="7"/>
  <c r="AB24" i="7"/>
  <c r="P22" i="7"/>
  <c r="B20" i="7"/>
  <c r="Q17" i="7"/>
  <c r="E15" i="7"/>
  <c r="T12" i="7"/>
  <c r="H10" i="7"/>
  <c r="U7" i="7"/>
  <c r="J5" i="7"/>
  <c r="X51" i="7"/>
  <c r="Y46" i="7"/>
  <c r="AB41" i="7"/>
  <c r="B37" i="7"/>
  <c r="H34" i="7"/>
  <c r="U31" i="7"/>
  <c r="J29" i="7"/>
  <c r="X26" i="7"/>
  <c r="L24" i="7"/>
  <c r="Y21" i="7"/>
  <c r="M19" i="7"/>
  <c r="AB16" i="7"/>
  <c r="P14" i="7"/>
  <c r="B12" i="7"/>
  <c r="Q9" i="7"/>
  <c r="E7" i="7"/>
  <c r="T4" i="7"/>
  <c r="Q50" i="7"/>
  <c r="T45" i="7"/>
  <c r="U40" i="7"/>
  <c r="B36" i="7"/>
  <c r="Q33" i="7"/>
  <c r="E31" i="7"/>
  <c r="T28" i="7"/>
  <c r="H26" i="7"/>
  <c r="U23" i="7"/>
  <c r="J21" i="7"/>
  <c r="X18" i="7"/>
  <c r="L16" i="7"/>
  <c r="Y13" i="7"/>
  <c r="M11" i="7"/>
  <c r="AB8" i="7"/>
  <c r="P6" i="7"/>
  <c r="H4" i="7"/>
</calcChain>
</file>

<file path=xl/sharedStrings.xml><?xml version="1.0" encoding="utf-8"?>
<sst xmlns="http://schemas.openxmlformats.org/spreadsheetml/2006/main" count="3625" uniqueCount="1805">
  <si>
    <t>競技会名</t>
  </si>
  <si>
    <t>競技場</t>
  </si>
  <si>
    <t>種目</t>
  </si>
  <si>
    <t>記録</t>
  </si>
  <si>
    <t>100m</t>
  </si>
  <si>
    <t>佐々木那由多</t>
  </si>
  <si>
    <t>400m</t>
  </si>
  <si>
    <t>1500m</t>
  </si>
  <si>
    <t>5000m</t>
  </si>
  <si>
    <t>5000mW</t>
  </si>
  <si>
    <t>新歩カンセイ</t>
  </si>
  <si>
    <t>800m</t>
  </si>
  <si>
    <t>丹治ティアラ</t>
  </si>
  <si>
    <t>大石千馬</t>
  </si>
  <si>
    <t>佐藤翔太</t>
  </si>
  <si>
    <t>大友泰世</t>
  </si>
  <si>
    <t>髙橋祐守</t>
  </si>
  <si>
    <t>佐藤文吉</t>
  </si>
  <si>
    <t>横山僚哉</t>
  </si>
  <si>
    <t>河村将伍</t>
  </si>
  <si>
    <t>竹田彬人</t>
  </si>
  <si>
    <t>多田泰樹</t>
  </si>
  <si>
    <t>深尾亮太</t>
  </si>
  <si>
    <t>武田桃弥</t>
  </si>
  <si>
    <t>菅原和也</t>
  </si>
  <si>
    <t>新村一虎</t>
  </si>
  <si>
    <t>関口奨大</t>
  </si>
  <si>
    <t>髙橋宏哉</t>
  </si>
  <si>
    <t>岩浪晃久</t>
  </si>
  <si>
    <t>西村優雅</t>
  </si>
  <si>
    <t>福田峻平</t>
  </si>
  <si>
    <t>幸村浩平</t>
  </si>
  <si>
    <t>太田星矢</t>
  </si>
  <si>
    <t>畠山陸</t>
  </si>
  <si>
    <t>南出栞汰</t>
  </si>
  <si>
    <t>桂田悠紀</t>
  </si>
  <si>
    <t>佐藤海斗</t>
  </si>
  <si>
    <t>古田健将</t>
  </si>
  <si>
    <t>大江竜二</t>
  </si>
  <si>
    <t>山根龍哉</t>
  </si>
  <si>
    <t>奥山元</t>
  </si>
  <si>
    <t>野下将汰</t>
  </si>
  <si>
    <t>田川敦士</t>
  </si>
  <si>
    <t>千葉敦史</t>
  </si>
  <si>
    <t>若原明日翔</t>
  </si>
  <si>
    <t>澤向翔貴</t>
  </si>
  <si>
    <t>富永正太</t>
  </si>
  <si>
    <t>影山正倫</t>
  </si>
  <si>
    <t>小笠原郷</t>
  </si>
  <si>
    <t>浦田瑞生</t>
  </si>
  <si>
    <t>野口琉汰</t>
  </si>
  <si>
    <t>青山侑生</t>
  </si>
  <si>
    <t>武田知希</t>
  </si>
  <si>
    <t>佐藤瑛典</t>
  </si>
  <si>
    <t>下田将弘</t>
  </si>
  <si>
    <t>池田柊斗</t>
  </si>
  <si>
    <t>宗形連</t>
  </si>
  <si>
    <t>早坂世和</t>
  </si>
  <si>
    <t>松村要</t>
  </si>
  <si>
    <t>森田誠弥</t>
  </si>
  <si>
    <t>中空拓夢</t>
  </si>
  <si>
    <t>西本凌</t>
  </si>
  <si>
    <t>山口龍</t>
  </si>
  <si>
    <t>大崎晃輔</t>
  </si>
  <si>
    <t>遠藤悠</t>
  </si>
  <si>
    <t>戸田雄基</t>
  </si>
  <si>
    <t>関谷拳四郎</t>
  </si>
  <si>
    <t>西村凌駆</t>
  </si>
  <si>
    <t>小川連太郎</t>
  </si>
  <si>
    <t>井上絢太</t>
  </si>
  <si>
    <t>石橋一真</t>
  </si>
  <si>
    <t>影山鷹澄</t>
  </si>
  <si>
    <t>中村優太</t>
  </si>
  <si>
    <t>山田翔也</t>
  </si>
  <si>
    <t>門脇歩夢</t>
  </si>
  <si>
    <t>外川来俊</t>
  </si>
  <si>
    <t>五十嵐聡汰</t>
  </si>
  <si>
    <t>西村璃音</t>
  </si>
  <si>
    <t>高橋一紀</t>
  </si>
  <si>
    <t>山本祐太</t>
  </si>
  <si>
    <t>原田雲向</t>
  </si>
  <si>
    <t>結城翔太</t>
  </si>
  <si>
    <t>髙橋悠希</t>
  </si>
  <si>
    <t>中村栄元</t>
  </si>
  <si>
    <t>森山陸</t>
  </si>
  <si>
    <t>轉石連</t>
  </si>
  <si>
    <t>吉田一徹</t>
  </si>
  <si>
    <t>目黒智也</t>
  </si>
  <si>
    <t>嶋田蓮</t>
  </si>
  <si>
    <t>中野翼</t>
  </si>
  <si>
    <t>久保楓</t>
  </si>
  <si>
    <t>菅野大地</t>
  </si>
  <si>
    <t>野中涼汰</t>
  </si>
  <si>
    <t>橋田翔</t>
  </si>
  <si>
    <t>三浦匠登</t>
  </si>
  <si>
    <t>遠山竣平</t>
  </si>
  <si>
    <t>神開空</t>
  </si>
  <si>
    <t>沢田凌</t>
  </si>
  <si>
    <t>長島楓磨</t>
  </si>
  <si>
    <t>森陸</t>
  </si>
  <si>
    <t>山内大慎</t>
  </si>
  <si>
    <t>古川周志</t>
  </si>
  <si>
    <t>矢口航大</t>
  </si>
  <si>
    <t>岩田郁</t>
  </si>
  <si>
    <t>佐藤翔</t>
  </si>
  <si>
    <t>松本大翔</t>
  </si>
  <si>
    <t>大西康介</t>
  </si>
  <si>
    <t>豊原隆太</t>
  </si>
  <si>
    <t>畑内蒼汰</t>
  </si>
  <si>
    <t>越野太陽</t>
  </si>
  <si>
    <t>丸銭海人</t>
  </si>
  <si>
    <t>荒木龍之介</t>
  </si>
  <si>
    <t>横山颯哉</t>
  </si>
  <si>
    <t>大橋祐希</t>
  </si>
  <si>
    <t>玉木智大</t>
  </si>
  <si>
    <t>水口雄太</t>
  </si>
  <si>
    <t>工藤蓮</t>
  </si>
  <si>
    <t>山本凛太郎</t>
  </si>
  <si>
    <t>福井大翔</t>
  </si>
  <si>
    <t>髙橋賢伍</t>
  </si>
  <si>
    <t>茂木彰良</t>
  </si>
  <si>
    <t>村田陽平</t>
  </si>
  <si>
    <t>伊藤拓磨</t>
  </si>
  <si>
    <t>今井大悠</t>
  </si>
  <si>
    <t>小林幸太</t>
  </si>
  <si>
    <t>庄司千祐</t>
  </si>
  <si>
    <t>工藤健吾</t>
  </si>
  <si>
    <t>阿部紳ノ介</t>
  </si>
  <si>
    <t>小口正悟</t>
  </si>
  <si>
    <t>広瀬凜人</t>
  </si>
  <si>
    <t>斎藤優我</t>
  </si>
  <si>
    <t>鈴木悠太</t>
  </si>
  <si>
    <t>小野晋</t>
  </si>
  <si>
    <t>山崎寿樹</t>
  </si>
  <si>
    <t>午來凌太郎</t>
  </si>
  <si>
    <t>加藤竜己</t>
  </si>
  <si>
    <t>武田彰</t>
  </si>
  <si>
    <t>東里樹</t>
  </si>
  <si>
    <t>鎌田凌央飛</t>
  </si>
  <si>
    <t>岡崎凌大</t>
  </si>
  <si>
    <t>堂藤魁人</t>
  </si>
  <si>
    <t>近藤一真</t>
  </si>
  <si>
    <t>喜多駿介</t>
  </si>
  <si>
    <t>藤川颯馬</t>
  </si>
  <si>
    <t>河田新大</t>
  </si>
  <si>
    <t>松井泰樹</t>
  </si>
  <si>
    <t>水沼陸</t>
  </si>
  <si>
    <t>宮野颯真</t>
  </si>
  <si>
    <t>渋川亜勉</t>
  </si>
  <si>
    <t>安田留伊</t>
  </si>
  <si>
    <t>臼井貴将</t>
  </si>
  <si>
    <t>綾野佑紀</t>
  </si>
  <si>
    <t>玉川生</t>
  </si>
  <si>
    <t>猪股翔</t>
  </si>
  <si>
    <t>菖蒲然喜</t>
  </si>
  <si>
    <t>小山唯斗</t>
  </si>
  <si>
    <t>水上竜冴</t>
  </si>
  <si>
    <t>髙駿介</t>
  </si>
  <si>
    <t>海野太一</t>
  </si>
  <si>
    <t>佐藤瑠希</t>
  </si>
  <si>
    <t>坂東武竜</t>
  </si>
  <si>
    <t>片岡涼</t>
  </si>
  <si>
    <t>長野光希</t>
  </si>
  <si>
    <t>小澄晴斗</t>
  </si>
  <si>
    <t>川島大和</t>
  </si>
  <si>
    <t>羽生颯</t>
  </si>
  <si>
    <t>国松風雅</t>
  </si>
  <si>
    <t>泉川和穂</t>
  </si>
  <si>
    <t>平山純成</t>
  </si>
  <si>
    <t>牧柊斗</t>
  </si>
  <si>
    <t>石田力輝斗</t>
  </si>
  <si>
    <t>本間燦太</t>
  </si>
  <si>
    <t>前田侑汰</t>
  </si>
  <si>
    <t>中村優斗</t>
  </si>
  <si>
    <t>佐藤莉玖</t>
  </si>
  <si>
    <t>鈴木悠斗</t>
  </si>
  <si>
    <t>田中達也</t>
  </si>
  <si>
    <t>長岡虎汰</t>
  </si>
  <si>
    <t>谷澤智崇</t>
  </si>
  <si>
    <t>高橋祐平</t>
  </si>
  <si>
    <t>青沼徹</t>
  </si>
  <si>
    <t>伊藤奎梧</t>
  </si>
  <si>
    <t>森野孝弘</t>
  </si>
  <si>
    <t>浮須羽琉</t>
  </si>
  <si>
    <t>高木悠斗</t>
  </si>
  <si>
    <t>釜澤直斗</t>
  </si>
  <si>
    <t>福田悠介</t>
  </si>
  <si>
    <t>長谷川佳祐</t>
  </si>
  <si>
    <t>茂木亮磨</t>
  </si>
  <si>
    <t>浅野瑛太</t>
  </si>
  <si>
    <t>本田慶斗</t>
  </si>
  <si>
    <t>清信宏斗</t>
  </si>
  <si>
    <t>斉藤尖理</t>
  </si>
  <si>
    <t>布目洋行</t>
  </si>
  <si>
    <t>田辺峻</t>
  </si>
  <si>
    <t>菊地朝日</t>
  </si>
  <si>
    <t>金澤世凪</t>
  </si>
  <si>
    <t>新田響</t>
  </si>
  <si>
    <t>大橋侑弥</t>
  </si>
  <si>
    <t>長尾一冴</t>
  </si>
  <si>
    <t>矢口新大</t>
  </si>
  <si>
    <t>飯島空輝</t>
  </si>
  <si>
    <t>酒井秀虎</t>
  </si>
  <si>
    <t>岡本壮太</t>
  </si>
  <si>
    <t>齋藤柊吾</t>
  </si>
  <si>
    <t>飯田奏翔</t>
  </si>
  <si>
    <t>竹中友規</t>
  </si>
  <si>
    <t>島口巧</t>
  </si>
  <si>
    <t>木崎雄真</t>
  </si>
  <si>
    <t>本田孝仁</t>
  </si>
  <si>
    <t>古川哩</t>
  </si>
  <si>
    <t>沼岡怜斗</t>
  </si>
  <si>
    <t>森下拓</t>
  </si>
  <si>
    <t>横内凛空</t>
  </si>
  <si>
    <t>岩崎鼓太郎</t>
  </si>
  <si>
    <t>近藤輝空</t>
  </si>
  <si>
    <t>間島奏斗</t>
  </si>
  <si>
    <t>福田涼介</t>
  </si>
  <si>
    <t>小川遥人</t>
  </si>
  <si>
    <t>小笠原昊</t>
  </si>
  <si>
    <t>岩崎颯太</t>
  </si>
  <si>
    <t>本田愛斗</t>
  </si>
  <si>
    <t>滝口葉</t>
  </si>
  <si>
    <t>中田隼翔</t>
  </si>
  <si>
    <t>浮須翼</t>
  </si>
  <si>
    <t>甲斐彩翔</t>
  </si>
  <si>
    <t>岩本龍希</t>
  </si>
  <si>
    <t>豊原隆介</t>
  </si>
  <si>
    <t>松木晄大</t>
  </si>
  <si>
    <t>平野州</t>
  </si>
  <si>
    <t>岡崎康樹</t>
  </si>
  <si>
    <t>原本翔太</t>
  </si>
  <si>
    <t>吉田星哉</t>
  </si>
  <si>
    <t>羽田野歩夢</t>
  </si>
  <si>
    <t>野田銀</t>
  </si>
  <si>
    <t>川江皇輝</t>
  </si>
  <si>
    <t>小崎拓海</t>
  </si>
  <si>
    <t>浦田陽聖</t>
  </si>
  <si>
    <t>佐々木治馬</t>
  </si>
  <si>
    <t>川口優真</t>
  </si>
  <si>
    <t>浅野頌人</t>
  </si>
  <si>
    <t>髙橋優哉</t>
  </si>
  <si>
    <t>原清流</t>
  </si>
  <si>
    <t>結城北斗</t>
  </si>
  <si>
    <t>渡邊夕朔</t>
  </si>
  <si>
    <t>見延龍司</t>
  </si>
  <si>
    <t>松本輝</t>
  </si>
  <si>
    <t>佐藤駆</t>
  </si>
  <si>
    <t>神谷貫太</t>
  </si>
  <si>
    <t>津田俊紀</t>
  </si>
  <si>
    <t>田村七津生</t>
  </si>
  <si>
    <t>渡辺圭亮</t>
  </si>
  <si>
    <t>工藤聖矢</t>
  </si>
  <si>
    <t>野口哲信</t>
  </si>
  <si>
    <t>児玉亮星</t>
  </si>
  <si>
    <t>赤坂奏明</t>
  </si>
  <si>
    <t>小野陽大</t>
  </si>
  <si>
    <t>大東翔</t>
  </si>
  <si>
    <t>桑原佳吾</t>
  </si>
  <si>
    <t>杉本達也</t>
  </si>
  <si>
    <t>杉本莉空</t>
  </si>
  <si>
    <t>橘泰斗</t>
  </si>
  <si>
    <t>上野寿也</t>
  </si>
  <si>
    <t>織田礼龍</t>
  </si>
  <si>
    <t>佐藤力哉</t>
  </si>
  <si>
    <t>大隅惟翔</t>
  </si>
  <si>
    <t>中村凌</t>
  </si>
  <si>
    <t>山田哲平</t>
  </si>
  <si>
    <t>金田麗生</t>
  </si>
  <si>
    <t>野村航平</t>
  </si>
  <si>
    <t>川潟順</t>
  </si>
  <si>
    <t>石橋歩大</t>
  </si>
  <si>
    <t>松澤壱彩</t>
  </si>
  <si>
    <t>岩越貴宥</t>
  </si>
  <si>
    <t>柴本隼弥</t>
  </si>
  <si>
    <t>浅水優人</t>
  </si>
  <si>
    <t>安井瀬七</t>
  </si>
  <si>
    <t>山塙涼太郎</t>
  </si>
  <si>
    <t>斉藤志円</t>
  </si>
  <si>
    <t>国分一馬</t>
  </si>
  <si>
    <t>荒木天斗</t>
  </si>
  <si>
    <t>風間圭人</t>
  </si>
  <si>
    <t>佐々木優弥</t>
  </si>
  <si>
    <t>井上颯真</t>
  </si>
  <si>
    <t>横地幹太</t>
  </si>
  <si>
    <t>田邊駿也</t>
  </si>
  <si>
    <t>後藤優友</t>
  </si>
  <si>
    <t>三浦礼翔</t>
  </si>
  <si>
    <t>平賀龍弥</t>
  </si>
  <si>
    <t>中空蓮</t>
  </si>
  <si>
    <t>戸島佑斗</t>
  </si>
  <si>
    <t>渡辺蒼也</t>
  </si>
  <si>
    <t>松田崇</t>
  </si>
  <si>
    <t>池田貴信</t>
  </si>
  <si>
    <t>板橋生</t>
  </si>
  <si>
    <t>首藤一希</t>
  </si>
  <si>
    <t>平出匡</t>
  </si>
  <si>
    <t>堀内欧介</t>
  </si>
  <si>
    <t>佐久間拓洋</t>
  </si>
  <si>
    <t>前田智明</t>
  </si>
  <si>
    <t>山根涼</t>
  </si>
  <si>
    <t>冨田悠介</t>
  </si>
  <si>
    <t>川上雄大</t>
  </si>
  <si>
    <t>今部唯翔</t>
  </si>
  <si>
    <t>佐藤春樹</t>
  </si>
  <si>
    <t>大山祥治</t>
  </si>
  <si>
    <t>大石牧</t>
  </si>
  <si>
    <t>脇旺佑</t>
  </si>
  <si>
    <t>富田彪悟</t>
  </si>
  <si>
    <t>佐藤丞</t>
  </si>
  <si>
    <t>高野恵吾</t>
  </si>
  <si>
    <t>堀籠錬磨</t>
  </si>
  <si>
    <t>平吹鷹也</t>
  </si>
  <si>
    <t>伊井快斗</t>
  </si>
  <si>
    <t>森本悠太</t>
  </si>
  <si>
    <t>荒川雄太</t>
  </si>
  <si>
    <t>加藤奨基</t>
  </si>
  <si>
    <t>前田飛雄</t>
  </si>
  <si>
    <t>吉川武志</t>
  </si>
  <si>
    <t>千棒隼</t>
  </si>
  <si>
    <t>有倉潤</t>
  </si>
  <si>
    <t>梶紅輝</t>
  </si>
  <si>
    <t>石田和弘</t>
  </si>
  <si>
    <t>塚田圭司</t>
  </si>
  <si>
    <t>藤本隼</t>
  </si>
  <si>
    <t>猪股亮太</t>
  </si>
  <si>
    <t>山口佑真</t>
  </si>
  <si>
    <t>山内流星</t>
  </si>
  <si>
    <t>佐藤昂成</t>
  </si>
  <si>
    <t>岩本元汰</t>
  </si>
  <si>
    <t>重倉悠佑</t>
  </si>
  <si>
    <t>小林潤貴</t>
  </si>
  <si>
    <t>小島光佑</t>
  </si>
  <si>
    <t>遠藤涼太</t>
  </si>
  <si>
    <t>篠根司</t>
  </si>
  <si>
    <t>森山光太</t>
  </si>
  <si>
    <t>髙橋瑠維</t>
  </si>
  <si>
    <t>木村正</t>
  </si>
  <si>
    <t>泉和宏</t>
  </si>
  <si>
    <t>前田遼太郎</t>
  </si>
  <si>
    <t>髙橋歩夢</t>
  </si>
  <si>
    <t>片山肇</t>
  </si>
  <si>
    <t>長澤圭馬</t>
  </si>
  <si>
    <t>外川珠童</t>
  </si>
  <si>
    <t>武藤海斗</t>
  </si>
  <si>
    <t>川内唯空</t>
  </si>
  <si>
    <t>後藤生至</t>
  </si>
  <si>
    <t>内山明人</t>
  </si>
  <si>
    <t>為国優輔</t>
  </si>
  <si>
    <t>本松貫太</t>
  </si>
  <si>
    <t>藤本迅</t>
  </si>
  <si>
    <t>野呂田礼行</t>
  </si>
  <si>
    <t>川内涼</t>
  </si>
  <si>
    <t>小宮山大地</t>
  </si>
  <si>
    <t>山本渓秋</t>
  </si>
  <si>
    <t>武田太輔</t>
  </si>
  <si>
    <t>松澤翔来</t>
  </si>
  <si>
    <t>笠原五貴</t>
  </si>
  <si>
    <t>藪中遍理</t>
  </si>
  <si>
    <t>田中嘉満</t>
  </si>
  <si>
    <t>尾碕航太</t>
  </si>
  <si>
    <t>坂崎広登</t>
  </si>
  <si>
    <t>新出拓海</t>
  </si>
  <si>
    <t>森山大</t>
  </si>
  <si>
    <t>齊藤孝太朗</t>
  </si>
  <si>
    <t>児玉志保</t>
  </si>
  <si>
    <t>田中茉由</t>
  </si>
  <si>
    <t>今桃子</t>
  </si>
  <si>
    <t>兜森麻由</t>
  </si>
  <si>
    <t>二本松綾乃</t>
  </si>
  <si>
    <t>田中梓織</t>
  </si>
  <si>
    <t>工藤春花</t>
  </si>
  <si>
    <t>佐々木愛香</t>
  </si>
  <si>
    <t>武田彩生</t>
  </si>
  <si>
    <t>松本颯樹</t>
  </si>
  <si>
    <t>橋本栞奈</t>
  </si>
  <si>
    <t>森田悠乃</t>
  </si>
  <si>
    <t>瀬尾春菜</t>
  </si>
  <si>
    <t>坂口愛</t>
  </si>
  <si>
    <t>竹縄沙希</t>
  </si>
  <si>
    <t>辻井海菜</t>
  </si>
  <si>
    <t>佐藤凪紗</t>
  </si>
  <si>
    <t>笠間雪乃</t>
  </si>
  <si>
    <t>長澤佑紀</t>
  </si>
  <si>
    <t>鈴木愛海</t>
  </si>
  <si>
    <t>畑田さやか</t>
  </si>
  <si>
    <t>矢萩彩乃</t>
  </si>
  <si>
    <t>伊成涼菜</t>
  </si>
  <si>
    <t>長野智心</t>
  </si>
  <si>
    <t>藤森栞菜</t>
  </si>
  <si>
    <t>髙橋柚葉</t>
  </si>
  <si>
    <t>千坂麻矢</t>
  </si>
  <si>
    <t>吉江叶</t>
  </si>
  <si>
    <t>本田桃子</t>
  </si>
  <si>
    <t>遠藤志穂</t>
  </si>
  <si>
    <t>佐藤彩香</t>
  </si>
  <si>
    <t>清水海緒</t>
  </si>
  <si>
    <t>奈良雅</t>
  </si>
  <si>
    <t>佐々木真子</t>
  </si>
  <si>
    <t>佐藤あかね</t>
  </si>
  <si>
    <t>太田朱音</t>
  </si>
  <si>
    <t>中村美伶</t>
  </si>
  <si>
    <t>鴇田梨奈</t>
  </si>
  <si>
    <t>大谷真央</t>
  </si>
  <si>
    <t>松原麗</t>
  </si>
  <si>
    <t>佐藤栞</t>
  </si>
  <si>
    <t>後田千春</t>
  </si>
  <si>
    <t>長澤ひかる</t>
  </si>
  <si>
    <t>塩田悦子</t>
  </si>
  <si>
    <t>髙橋菜摘</t>
  </si>
  <si>
    <t>横山倫花</t>
  </si>
  <si>
    <t>植木鈴捺</t>
  </si>
  <si>
    <t>佐藤来夢</t>
  </si>
  <si>
    <t>石原彩菜</t>
  </si>
  <si>
    <t>池知優花</t>
  </si>
  <si>
    <t>後藤結菜</t>
  </si>
  <si>
    <t>小口奈桜</t>
  </si>
  <si>
    <t>菊地愛生</t>
  </si>
  <si>
    <t>渡邊夕映</t>
  </si>
  <si>
    <t>中島陽華</t>
  </si>
  <si>
    <t>根田りりん</t>
  </si>
  <si>
    <t>小山田結</t>
  </si>
  <si>
    <t>福井優月</t>
  </si>
  <si>
    <t>沼田那奈未</t>
  </si>
  <si>
    <t>阿部里梨奈</t>
  </si>
  <si>
    <t>田中和奏</t>
  </si>
  <si>
    <t>塚本柊奈</t>
  </si>
  <si>
    <t>佐上あずみ</t>
  </si>
  <si>
    <t>市川日陽里</t>
  </si>
  <si>
    <t>太田和花奈</t>
  </si>
  <si>
    <t>相内美咲</t>
  </si>
  <si>
    <t>鷲尾美有</t>
  </si>
  <si>
    <t>尾形美咲</t>
  </si>
  <si>
    <t>前田樹依</t>
  </si>
  <si>
    <t>高石亜海</t>
  </si>
  <si>
    <t>浦田葵</t>
  </si>
  <si>
    <t>長見柚伽</t>
  </si>
  <si>
    <t>佐野倫花</t>
  </si>
  <si>
    <t>髙田捺美</t>
  </si>
  <si>
    <t>須藤実優</t>
  </si>
  <si>
    <t>西川双葉</t>
  </si>
  <si>
    <t>玉川希</t>
  </si>
  <si>
    <t>八木沼夢華</t>
  </si>
  <si>
    <t>北守愛望</t>
  </si>
  <si>
    <t>大島菜月</t>
  </si>
  <si>
    <t>加藤あみ</t>
  </si>
  <si>
    <t>眞鍋果歩</t>
  </si>
  <si>
    <t>林ちひろ</t>
  </si>
  <si>
    <t>藤田咲萌</t>
  </si>
  <si>
    <t>澤向美羽</t>
  </si>
  <si>
    <t>兜森美佑</t>
  </si>
  <si>
    <t>佐々木千里</t>
  </si>
  <si>
    <t>山本萌華</t>
  </si>
  <si>
    <t>竹中ひかる</t>
  </si>
  <si>
    <t>大矢さくら</t>
  </si>
  <si>
    <t>高口美結</t>
  </si>
  <si>
    <t>沢上琴音</t>
  </si>
  <si>
    <t>小川史奈</t>
  </si>
  <si>
    <t>安藤楓佳</t>
  </si>
  <si>
    <t>天野ひかり</t>
  </si>
  <si>
    <t>曽我部澪奈</t>
  </si>
  <si>
    <t>菊川華</t>
  </si>
  <si>
    <t>内野妃菜</t>
  </si>
  <si>
    <t>北野眞帆</t>
  </si>
  <si>
    <t>吉江彩</t>
  </si>
  <si>
    <t>鈴木萌花</t>
  </si>
  <si>
    <t>久保紅葉</t>
  </si>
  <si>
    <t>中村美涼</t>
  </si>
  <si>
    <t>金子圭弥乃</t>
  </si>
  <si>
    <t>菅波日和</t>
  </si>
  <si>
    <t>菅野彩月</t>
  </si>
  <si>
    <t>井上美希</t>
  </si>
  <si>
    <t>富田栞菜</t>
  </si>
  <si>
    <t>皆月奈知</t>
  </si>
  <si>
    <t>遠藤りあら</t>
  </si>
  <si>
    <t>本田蓮華</t>
  </si>
  <si>
    <t>竹部希咲</t>
  </si>
  <si>
    <t>篠田真奈</t>
  </si>
  <si>
    <t>杉本玲奈</t>
  </si>
  <si>
    <t>山本想代</t>
  </si>
  <si>
    <t>伊東花穂</t>
  </si>
  <si>
    <t>永本文香</t>
  </si>
  <si>
    <t>瀬川杏優</t>
  </si>
  <si>
    <t>日根優菜</t>
  </si>
  <si>
    <t>釜澤歩果</t>
  </si>
  <si>
    <t>長野萌果</t>
  </si>
  <si>
    <t>井尾愛美</t>
  </si>
  <si>
    <t>阿部愛佳</t>
  </si>
  <si>
    <t>野村采加</t>
  </si>
  <si>
    <t>宮末侑奈</t>
  </si>
  <si>
    <t>吉田浬</t>
  </si>
  <si>
    <t>穴澤日菜</t>
  </si>
  <si>
    <t>大澤未希</t>
  </si>
  <si>
    <t>寺澤綺音</t>
  </si>
  <si>
    <t>藤田琴美</t>
  </si>
  <si>
    <t>久保和未</t>
  </si>
  <si>
    <t>夏井和</t>
  </si>
  <si>
    <t>酒井菜摘</t>
  </si>
  <si>
    <t>矢口沙恵</t>
  </si>
  <si>
    <t>遠藤日葵</t>
  </si>
  <si>
    <t>安藤和</t>
  </si>
  <si>
    <t>長岡百々葉</t>
  </si>
  <si>
    <t>川内百音</t>
  </si>
  <si>
    <t>片橋夢月</t>
  </si>
  <si>
    <t>倉田珠里</t>
  </si>
  <si>
    <t>仲紅美</t>
  </si>
  <si>
    <t>橋本日菜</t>
  </si>
  <si>
    <t>藤沢奈央</t>
  </si>
  <si>
    <t>小西悠月</t>
  </si>
  <si>
    <t>中西唯奈</t>
  </si>
  <si>
    <t>遠藤真愛</t>
  </si>
  <si>
    <t>関口妃奈莉</t>
  </si>
  <si>
    <t>前田樹里</t>
  </si>
  <si>
    <t>市橋菜香</t>
  </si>
  <si>
    <t>永井優会</t>
  </si>
  <si>
    <t>朝長留妃</t>
  </si>
  <si>
    <t>小林沙妃</t>
  </si>
  <si>
    <t>横山ひな子</t>
  </si>
  <si>
    <t>坂田璃音</t>
  </si>
  <si>
    <t>類家未佑</t>
  </si>
  <si>
    <t>丹羽香苗</t>
  </si>
  <si>
    <t>小坂凛</t>
  </si>
  <si>
    <t>金子佑香</t>
  </si>
  <si>
    <t>小林愛子</t>
  </si>
  <si>
    <t>笠原雪乃</t>
  </si>
  <si>
    <t>中塚世莉菜</t>
  </si>
  <si>
    <t>吉岡純奈</t>
  </si>
  <si>
    <t>東初季</t>
  </si>
  <si>
    <t>金子杏香</t>
  </si>
  <si>
    <t>小野寺琉奈</t>
  </si>
  <si>
    <t>星野莉穂</t>
  </si>
  <si>
    <t>佐藤杏</t>
  </si>
  <si>
    <t>松本恵実</t>
  </si>
  <si>
    <t>萩平和歌奈</t>
  </si>
  <si>
    <t>中西琴菜</t>
  </si>
  <si>
    <t>橋本宝珠</t>
  </si>
  <si>
    <t>渡辺果子</t>
  </si>
  <si>
    <t>竹田由愛</t>
  </si>
  <si>
    <t>木村愛嘉</t>
  </si>
  <si>
    <t>高松菜乃</t>
  </si>
  <si>
    <t>松川梨緒奈</t>
  </si>
  <si>
    <t>池田美梨</t>
  </si>
  <si>
    <t>笠原那月</t>
  </si>
  <si>
    <t>牧田あみ</t>
  </si>
  <si>
    <t>髙薄すばる</t>
  </si>
  <si>
    <t>西村若葉</t>
  </si>
  <si>
    <t>池長穂香</t>
  </si>
  <si>
    <t>三室萌</t>
  </si>
  <si>
    <t>山田望和</t>
  </si>
  <si>
    <t>大林光</t>
  </si>
  <si>
    <t>佐藤音葉</t>
  </si>
  <si>
    <t>村雲央佳</t>
  </si>
  <si>
    <t>井戸亜美</t>
  </si>
  <si>
    <t>武居志保</t>
  </si>
  <si>
    <t>山田沙依</t>
  </si>
  <si>
    <t>鈴木美咲</t>
  </si>
  <si>
    <t>尾崎京子</t>
  </si>
  <si>
    <t>綿谷木梅</t>
  </si>
  <si>
    <t>安部深月</t>
  </si>
  <si>
    <t>坂森歩美</t>
  </si>
  <si>
    <t>種村里奈</t>
  </si>
  <si>
    <t>堀内優花</t>
  </si>
  <si>
    <t>楠夏帆</t>
  </si>
  <si>
    <t>佐藤菜子</t>
  </si>
  <si>
    <t>本田孝福</t>
  </si>
  <si>
    <t>山本航</t>
  </si>
  <si>
    <t>高野羽流</t>
  </si>
  <si>
    <t>小笠原凜</t>
  </si>
  <si>
    <t>木村昂聖</t>
  </si>
  <si>
    <t>長瀬璃空</t>
  </si>
  <si>
    <t>清永真翔</t>
  </si>
  <si>
    <t>菊池勇翔</t>
  </si>
  <si>
    <t>山崎空我</t>
  </si>
  <si>
    <t>高野晃聖</t>
  </si>
  <si>
    <t>大川星那</t>
  </si>
  <si>
    <t>樋口史弥</t>
  </si>
  <si>
    <t>内海柊人</t>
  </si>
  <si>
    <t>田場川滉生</t>
  </si>
  <si>
    <t>宮本理玖</t>
  </si>
  <si>
    <t>山﨑翔夢</t>
  </si>
  <si>
    <t>佐藤琉生</t>
  </si>
  <si>
    <t>寺田海希</t>
  </si>
  <si>
    <t>佐々木快音</t>
  </si>
  <si>
    <t>高橋宏哉</t>
  </si>
  <si>
    <t>斉藤平良</t>
  </si>
  <si>
    <t>土山怜音</t>
  </si>
  <si>
    <t>伊奈翔大</t>
  </si>
  <si>
    <t>橋本拓茉</t>
  </si>
  <si>
    <t>只石修也</t>
  </si>
  <si>
    <t>上林拓斗</t>
  </si>
  <si>
    <t>干川遼魁</t>
  </si>
  <si>
    <t>千葉勇人</t>
  </si>
  <si>
    <t>田尾圭梧</t>
  </si>
  <si>
    <t>髙嶋祐太</t>
  </si>
  <si>
    <t>木幡尋斗</t>
  </si>
  <si>
    <t>佐々木颯太</t>
  </si>
  <si>
    <t>立花元汰</t>
  </si>
  <si>
    <t>福井雄介</t>
  </si>
  <si>
    <t>菊地陽太</t>
  </si>
  <si>
    <t>吉鷹思温</t>
  </si>
  <si>
    <t>渡辺颯</t>
  </si>
  <si>
    <t>水上遥翔</t>
  </si>
  <si>
    <t>米村了星</t>
  </si>
  <si>
    <t>中村歩夢</t>
  </si>
  <si>
    <t>池田琉飛</t>
  </si>
  <si>
    <t>葛尾蒼空</t>
  </si>
  <si>
    <t>加藤好涼</t>
  </si>
  <si>
    <t>森居尚哉</t>
  </si>
  <si>
    <t>金澤翼</t>
  </si>
  <si>
    <t>米地賢豊</t>
  </si>
  <si>
    <t>菖蒲功起</t>
  </si>
  <si>
    <t>安彦拓実</t>
  </si>
  <si>
    <t>村上義人</t>
  </si>
  <si>
    <t>株田貴敏</t>
  </si>
  <si>
    <t>午來在将</t>
  </si>
  <si>
    <t>横松諒真</t>
  </si>
  <si>
    <t>西多優作</t>
  </si>
  <si>
    <t>藤原悠砂</t>
  </si>
  <si>
    <t>小山内怜翔</t>
  </si>
  <si>
    <t>野瀬峻介</t>
  </si>
  <si>
    <t>川上響稀</t>
  </si>
  <si>
    <t>野田陸斗</t>
  </si>
  <si>
    <t>長尾康平</t>
  </si>
  <si>
    <t>舘山友翔</t>
  </si>
  <si>
    <t>惣田歩夢</t>
  </si>
  <si>
    <t>梅村弥来</t>
  </si>
  <si>
    <t>沼田陵佑</t>
  </si>
  <si>
    <t>池田彪河</t>
  </si>
  <si>
    <t>山下拓馬</t>
  </si>
  <si>
    <t>仲条京悟</t>
  </si>
  <si>
    <t>石塚慎馬</t>
  </si>
  <si>
    <t>山﨑裕夢</t>
  </si>
  <si>
    <t>関口奬大</t>
  </si>
  <si>
    <t>金野男</t>
  </si>
  <si>
    <t>折笠元紀</t>
  </si>
  <si>
    <t>平田航矢</t>
  </si>
  <si>
    <t>原田桜良</t>
  </si>
  <si>
    <t>田原亮佑</t>
  </si>
  <si>
    <t>遠藤正勝</t>
  </si>
  <si>
    <t>酒井柚希</t>
  </si>
  <si>
    <t>戸澤龍之介</t>
  </si>
  <si>
    <t>八森和海</t>
  </si>
  <si>
    <t>阿部麗</t>
  </si>
  <si>
    <t>菊地仁志</t>
  </si>
  <si>
    <t>佐藤大晟</t>
  </si>
  <si>
    <t>原友耶</t>
  </si>
  <si>
    <t>佐藤亘</t>
  </si>
  <si>
    <t>管原和也</t>
  </si>
  <si>
    <t>三戸義規</t>
  </si>
  <si>
    <t>佐藤碧</t>
  </si>
  <si>
    <t>阿部紳之介</t>
  </si>
  <si>
    <t>佐々木雄也</t>
  </si>
  <si>
    <t>松原唯人</t>
  </si>
  <si>
    <t>瓶子達也</t>
  </si>
  <si>
    <t>荒木徹</t>
  </si>
  <si>
    <t>中村啓汰</t>
  </si>
  <si>
    <t>森田誠也</t>
  </si>
  <si>
    <t>神代義規</t>
  </si>
  <si>
    <t>橋本颯人</t>
  </si>
  <si>
    <t>三門洋介</t>
  </si>
  <si>
    <t>松本虎流</t>
  </si>
  <si>
    <t>斎藤健一郎</t>
  </si>
  <si>
    <t>林龍希</t>
  </si>
  <si>
    <t>大崎寛太</t>
  </si>
  <si>
    <t>寺本恭平</t>
  </si>
  <si>
    <t>目黒聖也</t>
  </si>
  <si>
    <t>200m</t>
  </si>
  <si>
    <t>須藤海斗</t>
  </si>
  <si>
    <t>横山諒太</t>
  </si>
  <si>
    <t>森大地</t>
  </si>
  <si>
    <t>久慈力椰</t>
  </si>
  <si>
    <t>小野巧明</t>
  </si>
  <si>
    <t>森弘樹</t>
  </si>
  <si>
    <t>丹崎修斗</t>
  </si>
  <si>
    <t>佐藤颯</t>
  </si>
  <si>
    <t>小東弘明</t>
  </si>
  <si>
    <t>池田尊</t>
  </si>
  <si>
    <t>矢口直利</t>
  </si>
  <si>
    <t>秦慶一郎</t>
  </si>
  <si>
    <t>兼平義也</t>
  </si>
  <si>
    <t>坂下翔哉</t>
  </si>
  <si>
    <t>藤岡駿</t>
  </si>
  <si>
    <t>藤本蓮</t>
  </si>
  <si>
    <t>井尾純輝</t>
  </si>
  <si>
    <t>山田康生</t>
  </si>
  <si>
    <t>佐藤史弥</t>
  </si>
  <si>
    <t>須田輝</t>
  </si>
  <si>
    <t>村田大季</t>
  </si>
  <si>
    <t>堀田大貴</t>
  </si>
  <si>
    <t>田中勇気</t>
  </si>
  <si>
    <t>鈴木陵太</t>
  </si>
  <si>
    <t>篠原蓮旺</t>
  </si>
  <si>
    <t>野村和久</t>
  </si>
  <si>
    <t>藤井悠平</t>
  </si>
  <si>
    <t>林一平</t>
  </si>
  <si>
    <t>村上太一</t>
  </si>
  <si>
    <t>山下郁弥</t>
  </si>
  <si>
    <t>橋本理</t>
  </si>
  <si>
    <t>久保颯大</t>
  </si>
  <si>
    <t>平出碧</t>
  </si>
  <si>
    <t>善波翔己</t>
  </si>
  <si>
    <t>根田一光</t>
  </si>
  <si>
    <t>石垣昇太</t>
  </si>
  <si>
    <t>河原悠大</t>
  </si>
  <si>
    <t>埜口和希</t>
  </si>
  <si>
    <t>内宮威清</t>
  </si>
  <si>
    <t>井南奏穂</t>
  </si>
  <si>
    <t>井田陸夢</t>
  </si>
  <si>
    <t>伊藤麟</t>
  </si>
  <si>
    <t>佐々木連</t>
  </si>
  <si>
    <t>山﨑楽斗</t>
  </si>
  <si>
    <t>佐々木希</t>
  </si>
  <si>
    <t>大星羽丘</t>
  </si>
  <si>
    <t>片桐京也</t>
  </si>
  <si>
    <t>小山絢由</t>
  </si>
  <si>
    <t>佐藤陽大</t>
  </si>
  <si>
    <t>柿崎輝太</t>
  </si>
  <si>
    <t>本間君耶</t>
  </si>
  <si>
    <t>3000m</t>
  </si>
  <si>
    <t>清水速人</t>
  </si>
  <si>
    <t>鈴木颯人</t>
  </si>
  <si>
    <t>小屋松風良</t>
  </si>
  <si>
    <t>三上竜由</t>
  </si>
  <si>
    <t>濱野進</t>
  </si>
  <si>
    <t>佐藤佑紀</t>
  </si>
  <si>
    <t>倉冨?平</t>
  </si>
  <si>
    <t>植村渉</t>
  </si>
  <si>
    <t>信本尚音</t>
  </si>
  <si>
    <t>半田智也</t>
  </si>
  <si>
    <t>中野慎利</t>
  </si>
  <si>
    <t>長谷川大介</t>
  </si>
  <si>
    <t>渡井拓朗</t>
  </si>
  <si>
    <t>鈴木海晴</t>
  </si>
  <si>
    <t>服部省吾</t>
  </si>
  <si>
    <t>金内海致</t>
  </si>
  <si>
    <t>山下聖矢</t>
  </si>
  <si>
    <t>増田直也</t>
  </si>
  <si>
    <t>平野竜聖</t>
  </si>
  <si>
    <t>110mJH</t>
  </si>
  <si>
    <t>塩野谷愛美</t>
  </si>
  <si>
    <t>松田優希奈</t>
  </si>
  <si>
    <t>小松心咲</t>
  </si>
  <si>
    <t>杉山桃菜</t>
  </si>
  <si>
    <t>奥山陽菜</t>
  </si>
  <si>
    <t>青山綾那</t>
  </si>
  <si>
    <t>川口唯那</t>
  </si>
  <si>
    <t>八幡文華</t>
  </si>
  <si>
    <t>安念一花</t>
  </si>
  <si>
    <t>西川陽菜</t>
  </si>
  <si>
    <t>種田咲来</t>
  </si>
  <si>
    <t>館田樹七</t>
  </si>
  <si>
    <t>安孫子水紀</t>
  </si>
  <si>
    <t>矢部未夕</t>
  </si>
  <si>
    <t>大友琴心</t>
  </si>
  <si>
    <t>西胤このみ</t>
  </si>
  <si>
    <t>久保友恵</t>
  </si>
  <si>
    <t>小沼明日香</t>
  </si>
  <si>
    <t>小野瀬菜月</t>
  </si>
  <si>
    <t>中西雪乃</t>
  </si>
  <si>
    <t>関芙美香</t>
  </si>
  <si>
    <t>岡崎りさ</t>
  </si>
  <si>
    <t>敦賀琴星</t>
  </si>
  <si>
    <t>野中彗吏</t>
  </si>
  <si>
    <t>中川瑠菜</t>
  </si>
  <si>
    <t>木村遥奈</t>
  </si>
  <si>
    <t>栁田友</t>
  </si>
  <si>
    <t>日當美空</t>
  </si>
  <si>
    <t>富永咲楽</t>
  </si>
  <si>
    <t>向結羅</t>
  </si>
  <si>
    <t>大室亜祐香</t>
  </si>
  <si>
    <t>齋藤七恵</t>
  </si>
  <si>
    <t>高木七海</t>
  </si>
  <si>
    <t>西村雅</t>
  </si>
  <si>
    <t>木村美唯</t>
  </si>
  <si>
    <t>竹中実花</t>
  </si>
  <si>
    <t>阿部妃織</t>
  </si>
  <si>
    <t>小野れい菜</t>
  </si>
  <si>
    <t>小堀純怜</t>
  </si>
  <si>
    <t>曽我部優良</t>
  </si>
  <si>
    <t>足利真望</t>
  </si>
  <si>
    <t>桑原和暖</t>
  </si>
  <si>
    <t>石澤美咲</t>
  </si>
  <si>
    <t>武信萌花</t>
  </si>
  <si>
    <t>植西優</t>
  </si>
  <si>
    <t>川井美優</t>
  </si>
  <si>
    <t>野村実央</t>
  </si>
  <si>
    <t>越智美咲</t>
  </si>
  <si>
    <t>伊東梨々花</t>
  </si>
  <si>
    <t>布目朱理</t>
  </si>
  <si>
    <t>橋本南海</t>
  </si>
  <si>
    <t>河村悠李</t>
  </si>
  <si>
    <t>穴山美来</t>
  </si>
  <si>
    <t>荒牧怜南</t>
  </si>
  <si>
    <t>田中寿莉</t>
  </si>
  <si>
    <t>曽根美紅</t>
  </si>
  <si>
    <t>長野楓</t>
  </si>
  <si>
    <t>山屋就華</t>
  </si>
  <si>
    <t>横山明加</t>
  </si>
  <si>
    <t>北山夏蓮</t>
  </si>
  <si>
    <t>山田七聖</t>
  </si>
  <si>
    <t>遠嶋亜香里</t>
  </si>
  <si>
    <t>小林瑞希</t>
  </si>
  <si>
    <t>松岡立華</t>
  </si>
  <si>
    <t>吉野百佳</t>
  </si>
  <si>
    <t>佐々木玲緒</t>
  </si>
  <si>
    <t>大西里咲</t>
  </si>
  <si>
    <t>石川春那</t>
  </si>
  <si>
    <t>奥河桃花</t>
  </si>
  <si>
    <t>岸虹美</t>
  </si>
  <si>
    <t>河原小梅</t>
  </si>
  <si>
    <t>佐藤優</t>
  </si>
  <si>
    <t>諏訪間里梨</t>
  </si>
  <si>
    <t>中村恵美</t>
  </si>
  <si>
    <t>有倉希</t>
  </si>
  <si>
    <t>川崎ことみ</t>
  </si>
  <si>
    <t>井口和泉</t>
  </si>
  <si>
    <t>斎藤千紘</t>
  </si>
  <si>
    <t>渡邊果子</t>
  </si>
  <si>
    <t>古川蒼生</t>
  </si>
  <si>
    <t>山口夢月</t>
  </si>
  <si>
    <t>宮田綺羅</t>
  </si>
  <si>
    <t>田村萌</t>
  </si>
  <si>
    <t>武井晶</t>
  </si>
  <si>
    <t>目黒椎菜</t>
  </si>
  <si>
    <t>吉川尚子</t>
  </si>
  <si>
    <t>北川莉里愛</t>
  </si>
  <si>
    <t>松澤世梨奈</t>
  </si>
  <si>
    <t>松田楓加</t>
  </si>
  <si>
    <t>五十嵐響</t>
  </si>
  <si>
    <t>長谷怜美音</t>
  </si>
  <si>
    <t>平吹侑里</t>
  </si>
  <si>
    <t>川上唯</t>
  </si>
  <si>
    <t>小野寺萌華</t>
  </si>
  <si>
    <t>山田陽向</t>
  </si>
  <si>
    <t>森千乃</t>
  </si>
  <si>
    <t>杉本晴香</t>
  </si>
  <si>
    <t>R</t>
    <phoneticPr fontId="18"/>
  </si>
  <si>
    <t>@</t>
    <phoneticPr fontId="18"/>
  </si>
  <si>
    <t>種目</t>
    <rPh sb="0" eb="2">
      <t>シュモク</t>
    </rPh>
    <phoneticPr fontId="18"/>
  </si>
  <si>
    <t>種別</t>
    <rPh sb="0" eb="2">
      <t>シュベツ</t>
    </rPh>
    <phoneticPr fontId="18"/>
  </si>
  <si>
    <t>300m</t>
  </si>
  <si>
    <t>1000m</t>
  </si>
  <si>
    <t>110mH</t>
  </si>
  <si>
    <t>400mH</t>
  </si>
  <si>
    <t>3000mSC</t>
  </si>
  <si>
    <t>100mH</t>
  </si>
  <si>
    <t>80mH</t>
  </si>
  <si>
    <t>100mYH</t>
  </si>
  <si>
    <t>60m</t>
    <phoneticPr fontId="18"/>
  </si>
  <si>
    <t>小学男子</t>
    <rPh sb="0" eb="2">
      <t>ショウガク</t>
    </rPh>
    <rPh sb="2" eb="4">
      <t>ダンシ</t>
    </rPh>
    <phoneticPr fontId="18"/>
  </si>
  <si>
    <t>小学女子</t>
    <rPh sb="0" eb="2">
      <t>ショウガク</t>
    </rPh>
    <rPh sb="2" eb="4">
      <t>ジョシ</t>
    </rPh>
    <phoneticPr fontId="18"/>
  </si>
  <si>
    <t>中学男子</t>
    <rPh sb="0" eb="2">
      <t>チュウガク</t>
    </rPh>
    <rPh sb="2" eb="4">
      <t>ダンシ</t>
    </rPh>
    <phoneticPr fontId="18"/>
  </si>
  <si>
    <t>中学女子</t>
    <rPh sb="0" eb="2">
      <t>チュウガク</t>
    </rPh>
    <rPh sb="2" eb="4">
      <t>ジョシ</t>
    </rPh>
    <phoneticPr fontId="18"/>
  </si>
  <si>
    <t>高校男子</t>
    <rPh sb="0" eb="2">
      <t>コウコウ</t>
    </rPh>
    <rPh sb="2" eb="4">
      <t>ダンシ</t>
    </rPh>
    <phoneticPr fontId="18"/>
  </si>
  <si>
    <t>高校女子</t>
    <rPh sb="0" eb="2">
      <t>コウコウ</t>
    </rPh>
    <rPh sb="2" eb="4">
      <t>ジョシ</t>
    </rPh>
    <phoneticPr fontId="18"/>
  </si>
  <si>
    <t>一般男子</t>
    <rPh sb="0" eb="2">
      <t>イッパン</t>
    </rPh>
    <rPh sb="2" eb="4">
      <t>ダンシ</t>
    </rPh>
    <phoneticPr fontId="18"/>
  </si>
  <si>
    <t>一般女子</t>
    <rPh sb="0" eb="2">
      <t>イッパン</t>
    </rPh>
    <rPh sb="2" eb="4">
      <t>ジョシ</t>
    </rPh>
    <phoneticPr fontId="18"/>
  </si>
  <si>
    <t>小男</t>
    <rPh sb="0" eb="1">
      <t>ショウ</t>
    </rPh>
    <rPh sb="1" eb="2">
      <t>オトコ</t>
    </rPh>
    <phoneticPr fontId="18"/>
  </si>
  <si>
    <t>小女</t>
    <rPh sb="0" eb="1">
      <t>ショウ</t>
    </rPh>
    <rPh sb="1" eb="2">
      <t>オンナ</t>
    </rPh>
    <phoneticPr fontId="18"/>
  </si>
  <si>
    <t>中男</t>
    <rPh sb="0" eb="1">
      <t>チュウ</t>
    </rPh>
    <rPh sb="1" eb="2">
      <t>オトコ</t>
    </rPh>
    <phoneticPr fontId="18"/>
  </si>
  <si>
    <t>中女</t>
    <rPh sb="0" eb="1">
      <t>チュウ</t>
    </rPh>
    <rPh sb="1" eb="2">
      <t>オンナ</t>
    </rPh>
    <phoneticPr fontId="18"/>
  </si>
  <si>
    <t>高男</t>
    <rPh sb="0" eb="1">
      <t>コウ</t>
    </rPh>
    <rPh sb="1" eb="2">
      <t>オトコ</t>
    </rPh>
    <phoneticPr fontId="18"/>
  </si>
  <si>
    <t>高女</t>
    <rPh sb="0" eb="1">
      <t>コウ</t>
    </rPh>
    <rPh sb="1" eb="2">
      <t>オンナ</t>
    </rPh>
    <phoneticPr fontId="18"/>
  </si>
  <si>
    <t>一男</t>
    <rPh sb="0" eb="1">
      <t>イチ</t>
    </rPh>
    <rPh sb="1" eb="2">
      <t>オトコ</t>
    </rPh>
    <phoneticPr fontId="18"/>
  </si>
  <si>
    <t>一女</t>
    <rPh sb="0" eb="1">
      <t>イチ</t>
    </rPh>
    <rPh sb="1" eb="2">
      <t>オンナ</t>
    </rPh>
    <phoneticPr fontId="18"/>
  </si>
  <si>
    <t>記録</t>
    <rPh sb="0" eb="2">
      <t>キロク</t>
    </rPh>
    <phoneticPr fontId="18"/>
  </si>
  <si>
    <t>R</t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</si>
  <si>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</si>
  <si>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</si>
  <si>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船水康生</t>
  </si>
  <si>
    <t>相馬颯人</t>
  </si>
  <si>
    <t>木村大亮</t>
  </si>
  <si>
    <t>堤田ひじり</t>
  </si>
  <si>
    <t>工藤匡恭</t>
  </si>
  <si>
    <t>高見響</t>
  </si>
  <si>
    <t>中村崇暉</t>
  </si>
  <si>
    <t>石井拓郎</t>
  </si>
  <si>
    <t>細野陸</t>
  </si>
  <si>
    <t>眞壁良輔</t>
  </si>
  <si>
    <t>今野凱</t>
  </si>
  <si>
    <t>清野駿</t>
  </si>
  <si>
    <t>日脇裕次郎</t>
  </si>
  <si>
    <t>後田裕太</t>
  </si>
  <si>
    <t>辻涼太</t>
  </si>
  <si>
    <t>前田悠太</t>
  </si>
  <si>
    <t>菊地啓吾</t>
  </si>
  <si>
    <t>會田圭輔</t>
  </si>
  <si>
    <t>関優志</t>
  </si>
  <si>
    <t>木村有寿</t>
  </si>
  <si>
    <t>春名景介</t>
  </si>
  <si>
    <t>大水誠也</t>
  </si>
  <si>
    <t>萬城亮太</t>
  </si>
  <si>
    <t>久保歩夢</t>
  </si>
  <si>
    <t>村井勇馬</t>
  </si>
  <si>
    <t>金田優良</t>
  </si>
  <si>
    <t>都築壮也</t>
  </si>
  <si>
    <t>木下心</t>
  </si>
  <si>
    <t>濱名真司</t>
  </si>
  <si>
    <t>石原優斗</t>
  </si>
  <si>
    <t>森健吾</t>
  </si>
  <si>
    <t>表田志穗</t>
  </si>
  <si>
    <t>久慈菜央</t>
  </si>
  <si>
    <t>岡崎愛海</t>
  </si>
  <si>
    <t>清水沙那</t>
  </si>
  <si>
    <t>新岡玲菜</t>
  </si>
  <si>
    <t>村上愛</t>
  </si>
  <si>
    <t>天間有紀</t>
  </si>
  <si>
    <t>神開まりも</t>
  </si>
  <si>
    <t>金川菜々子</t>
  </si>
  <si>
    <t>吉田愛海</t>
  </si>
  <si>
    <t>渡辺悠里亜</t>
  </si>
  <si>
    <t>大江美聡</t>
  </si>
  <si>
    <t>是川優奈</t>
  </si>
  <si>
    <t>菅原聖奈</t>
  </si>
  <si>
    <t>高薄里</t>
  </si>
  <si>
    <t>天間梨南</t>
  </si>
  <si>
    <t>黒川姫那</t>
  </si>
  <si>
    <t>髙橋茉那</t>
  </si>
  <si>
    <t>角野友香</t>
  </si>
  <si>
    <t>長尾竜哉</t>
  </si>
  <si>
    <t>佐竹隼正</t>
  </si>
  <si>
    <t>西村治記</t>
  </si>
  <si>
    <t>向當晴矢</t>
  </si>
  <si>
    <t>森駿哉</t>
  </si>
  <si>
    <t>後藤竜之介</t>
  </si>
  <si>
    <t>齋藤匡樹</t>
  </si>
  <si>
    <t>梅田彪牙</t>
  </si>
  <si>
    <t>高倉悠歳</t>
  </si>
  <si>
    <t>吉本奏太</t>
  </si>
  <si>
    <t>幸田岳</t>
  </si>
  <si>
    <t>曽根天太</t>
  </si>
  <si>
    <t>濱田楓</t>
  </si>
  <si>
    <t>鵜飼柚希</t>
  </si>
  <si>
    <t>安井徠人</t>
  </si>
  <si>
    <t>白石大和</t>
  </si>
  <si>
    <t>服部綴太</t>
  </si>
  <si>
    <t>赤坂柊真</t>
  </si>
  <si>
    <t>浦田誉人</t>
  </si>
  <si>
    <t>屋舗詠大</t>
  </si>
  <si>
    <t>高橋呂玖野</t>
  </si>
  <si>
    <t>西迫知希</t>
  </si>
  <si>
    <t>佐藤蕾</t>
  </si>
  <si>
    <t>木村優生</t>
  </si>
  <si>
    <t>三浦旭翔</t>
  </si>
  <si>
    <t>岡崎楓</t>
  </si>
  <si>
    <t>内野魁人</t>
  </si>
  <si>
    <t>中野航成</t>
  </si>
  <si>
    <t>山形晃輝</t>
  </si>
  <si>
    <t>小倉朋晃</t>
  </si>
  <si>
    <t>藤田昂</t>
  </si>
  <si>
    <t>上西昴</t>
  </si>
  <si>
    <t>西谷内俐士</t>
  </si>
  <si>
    <t>大塚楓</t>
  </si>
  <si>
    <t>伊藤悦大</t>
  </si>
  <si>
    <t>安井一晴</t>
  </si>
  <si>
    <t>刈屋柊晴</t>
  </si>
  <si>
    <t>篠田恵太</t>
  </si>
  <si>
    <t>川崎楓芽</t>
  </si>
  <si>
    <t>蜂谷右京</t>
  </si>
  <si>
    <t>植本一希</t>
  </si>
  <si>
    <t>日並楓喜</t>
  </si>
  <si>
    <t>増田周和</t>
  </si>
  <si>
    <t>堀内新</t>
  </si>
  <si>
    <t>山田楓河</t>
  </si>
  <si>
    <t>佐藤駿</t>
  </si>
  <si>
    <t>小田和輝</t>
  </si>
  <si>
    <t>大塚蓮</t>
  </si>
  <si>
    <t>加藤聡真</t>
  </si>
  <si>
    <t>小野雄大</t>
  </si>
  <si>
    <t>吉野太陽</t>
  </si>
  <si>
    <t>中原太亜</t>
  </si>
  <si>
    <t>中田淳介</t>
  </si>
  <si>
    <t>古屋偉歩基</t>
  </si>
  <si>
    <t>森翔哉</t>
  </si>
  <si>
    <t>島崎然</t>
  </si>
  <si>
    <t>岡部匠真</t>
  </si>
  <si>
    <t>生出龍雅</t>
  </si>
  <si>
    <t>高野京弥</t>
  </si>
  <si>
    <t>大津和希</t>
  </si>
  <si>
    <t>田中優良斗</t>
  </si>
  <si>
    <t>石井大基</t>
  </si>
  <si>
    <t>石原遥翔</t>
  </si>
  <si>
    <t>新井山健人</t>
  </si>
  <si>
    <t>水上翔夢</t>
  </si>
  <si>
    <t>大地将成</t>
  </si>
  <si>
    <t>鈴木将矢</t>
  </si>
  <si>
    <t>菖蒲陽生</t>
  </si>
  <si>
    <t>菅田大斗</t>
  </si>
  <si>
    <t>三浦清史</t>
  </si>
  <si>
    <t>林來楽</t>
  </si>
  <si>
    <t>上西翔</t>
  </si>
  <si>
    <t>林和弘</t>
  </si>
  <si>
    <t>髙橋貫太</t>
  </si>
  <si>
    <t>曽根哲優</t>
  </si>
  <si>
    <t>高橋依</t>
  </si>
  <si>
    <t>小山尋夢</t>
  </si>
  <si>
    <t>佐藤楓</t>
  </si>
  <si>
    <t>加藤遼太</t>
  </si>
  <si>
    <t>松橋佑朔</t>
  </si>
  <si>
    <t>角田蓮</t>
  </si>
  <si>
    <t>安部匡翼</t>
  </si>
  <si>
    <t>丸藤歩希</t>
  </si>
  <si>
    <t>杉山智亮</t>
  </si>
  <si>
    <t>宮崎奏大</t>
  </si>
  <si>
    <t>堀澤仁景</t>
  </si>
  <si>
    <t>後藤大輔</t>
  </si>
  <si>
    <t>中村直</t>
  </si>
  <si>
    <t>畑谷悠樹</t>
  </si>
  <si>
    <t>橋本哲</t>
  </si>
  <si>
    <t>石川竜太郎</t>
  </si>
  <si>
    <t>松本聖也</t>
  </si>
  <si>
    <t>吉田頼生</t>
  </si>
  <si>
    <t>斎藤快晴</t>
  </si>
  <si>
    <t>間宮奏夢</t>
  </si>
  <si>
    <t>佐藤生弥</t>
  </si>
  <si>
    <t>伊藤翔太</t>
  </si>
  <si>
    <t>田村勇斗</t>
  </si>
  <si>
    <t>堀澤文景</t>
  </si>
  <si>
    <t>吉田怜央</t>
  </si>
  <si>
    <t>成ケ澤拓斗</t>
  </si>
  <si>
    <t>田村大幸</t>
  </si>
  <si>
    <t>佐藤尚毅</t>
  </si>
  <si>
    <t>中田竜翔</t>
  </si>
  <si>
    <t>西迫篤志</t>
  </si>
  <si>
    <t>竹村璃玖</t>
  </si>
  <si>
    <t>小原拓真</t>
  </si>
  <si>
    <t>久保田颯歩</t>
  </si>
  <si>
    <t>尾島美空</t>
  </si>
  <si>
    <t>曽根優彩愛</t>
  </si>
  <si>
    <t>沼岡実來</t>
  </si>
  <si>
    <t>布目友理</t>
  </si>
  <si>
    <t>曽根絢優愛</t>
  </si>
  <si>
    <t>松本琉南</t>
  </si>
  <si>
    <t>津田有希菜</t>
  </si>
  <si>
    <t>田辺采子</t>
  </si>
  <si>
    <t>田中里央</t>
  </si>
  <si>
    <t>桐山日和</t>
  </si>
  <si>
    <t>田中美央</t>
  </si>
  <si>
    <t>酒井寧々</t>
  </si>
  <si>
    <t>吉田梨乃</t>
  </si>
  <si>
    <t>岡崎乃音</t>
  </si>
  <si>
    <t>遠藤蒼依</t>
  </si>
  <si>
    <t>清永千穂</t>
  </si>
  <si>
    <t>安部沙彩</t>
  </si>
  <si>
    <t>伊藤小雪</t>
  </si>
  <si>
    <t>中空響</t>
  </si>
  <si>
    <t>佐藤愛夕</t>
  </si>
  <si>
    <t>横山心映</t>
  </si>
  <si>
    <t>鈴木瑞菜</t>
  </si>
  <si>
    <t>野亜紀</t>
  </si>
  <si>
    <t>藤田紗羅</t>
  </si>
  <si>
    <t>干川美里</t>
  </si>
  <si>
    <t>高橋愛花</t>
  </si>
  <si>
    <t>小原萌楓</t>
  </si>
  <si>
    <t>池田葵</t>
  </si>
  <si>
    <t>小形るうか</t>
  </si>
  <si>
    <t>中村あいり</t>
  </si>
  <si>
    <t>小田有紗</t>
  </si>
  <si>
    <t>長谷川みなみ</t>
  </si>
  <si>
    <t>松木奏絵</t>
  </si>
  <si>
    <t>澤向美樹</t>
  </si>
  <si>
    <t>広川志音</t>
  </si>
  <si>
    <t>酒部暖</t>
  </si>
  <si>
    <t>木村葉月</t>
  </si>
  <si>
    <t>荒牧咲稀</t>
  </si>
  <si>
    <t>西迫美郁</t>
  </si>
  <si>
    <t>藤田柚希</t>
  </si>
  <si>
    <t>中村栞奈</t>
  </si>
  <si>
    <t>横山このか</t>
  </si>
  <si>
    <t>上中屋敷結衣</t>
  </si>
  <si>
    <t>津田花里菜</t>
  </si>
  <si>
    <t>服部茜</t>
  </si>
  <si>
    <t>松本優那</t>
  </si>
  <si>
    <t>大沼らら</t>
  </si>
  <si>
    <t>遠藤寛奈</t>
  </si>
  <si>
    <t>高橋望来</t>
  </si>
  <si>
    <t>松原こころ</t>
  </si>
  <si>
    <t>中村光</t>
  </si>
  <si>
    <t>高橋茉莉</t>
  </si>
  <si>
    <t>吉野樹里</t>
  </si>
  <si>
    <t>久保田昊和</t>
  </si>
  <si>
    <t>浦島楓果</t>
  </si>
  <si>
    <t>入宇田心那</t>
  </si>
  <si>
    <t>加藤麻帆</t>
  </si>
  <si>
    <t>大江美月</t>
  </si>
  <si>
    <t>西谷内誇己</t>
  </si>
  <si>
    <t>戸澤璃音</t>
  </si>
  <si>
    <t>元木楓</t>
  </si>
  <si>
    <t>室田心愛</t>
  </si>
  <si>
    <t>松本実優</t>
  </si>
  <si>
    <t>白石光</t>
  </si>
  <si>
    <t>田村名菜</t>
  </si>
  <si>
    <t>成ケ澤絵恋</t>
  </si>
  <si>
    <t>佐藤心海</t>
  </si>
  <si>
    <t>宮崎真衣</t>
  </si>
  <si>
    <t>桐山日向</t>
  </si>
  <si>
    <t>白畑桃希</t>
  </si>
  <si>
    <t>貞廣暢孝</t>
  </si>
  <si>
    <t>田川敦</t>
  </si>
  <si>
    <t>岡部光樹</t>
  </si>
  <si>
    <t>関野寛大</t>
  </si>
  <si>
    <t>三神琉聖</t>
  </si>
  <si>
    <t>今井啓人</t>
  </si>
  <si>
    <t>奥山樹晏</t>
  </si>
  <si>
    <t>古屋葵</t>
  </si>
  <si>
    <t>湯浅和樹</t>
  </si>
  <si>
    <t>山崎翔夢</t>
  </si>
  <si>
    <t>長廻湧丞</t>
  </si>
  <si>
    <t>原紺翔</t>
  </si>
  <si>
    <t>石井丈太郎</t>
  </si>
  <si>
    <t>佐々木健人</t>
  </si>
  <si>
    <t>村田優月</t>
  </si>
  <si>
    <t>佐野光</t>
  </si>
  <si>
    <t>野瀬遼平</t>
  </si>
  <si>
    <t>吉川宝</t>
  </si>
  <si>
    <t>坂元恭介</t>
  </si>
  <si>
    <t>水上遙翔</t>
  </si>
  <si>
    <t>廣瀨慶征</t>
  </si>
  <si>
    <t>津田斗真</t>
  </si>
  <si>
    <t>石田大洋</t>
  </si>
  <si>
    <t>柴田和真</t>
  </si>
  <si>
    <t>兼田航希</t>
  </si>
  <si>
    <t>石井建太朗</t>
  </si>
  <si>
    <t>村上真裟斗</t>
  </si>
  <si>
    <t>廣瀨慧来</t>
  </si>
  <si>
    <t>轉石蓮</t>
  </si>
  <si>
    <t>山本銀士郎</t>
  </si>
  <si>
    <t>五藤亜弥</t>
  </si>
  <si>
    <t>村田康成</t>
  </si>
  <si>
    <t>菅野和明</t>
  </si>
  <si>
    <t>中木星哉</t>
  </si>
  <si>
    <t>村田広季</t>
  </si>
  <si>
    <t>伊藤大輝</t>
  </si>
  <si>
    <t>浅水優斗</t>
  </si>
  <si>
    <t>出口雄大</t>
  </si>
  <si>
    <t>千葉煌生</t>
  </si>
  <si>
    <t>植松壱成</t>
  </si>
  <si>
    <t>本庄和意</t>
  </si>
  <si>
    <t>髙橋柊平</t>
  </si>
  <si>
    <t>森田豪</t>
  </si>
  <si>
    <t>今枝光</t>
  </si>
  <si>
    <t>西村文太</t>
  </si>
  <si>
    <t>小池智貴</t>
  </si>
  <si>
    <t>河村悠季</t>
  </si>
  <si>
    <t>髙橋ひより</t>
  </si>
  <si>
    <t>大童萌加</t>
  </si>
  <si>
    <t>橋本悠華</t>
  </si>
  <si>
    <t>坂井里緒</t>
  </si>
  <si>
    <t>酒部陽菜</t>
  </si>
  <si>
    <t>田中莉菜</t>
  </si>
  <si>
    <t>齋藤千紘</t>
  </si>
  <si>
    <t>吉岡紗菜</t>
  </si>
  <si>
    <t>石川晴那</t>
  </si>
  <si>
    <t>髙野聖心</t>
  </si>
  <si>
    <t>川村夏稀</t>
  </si>
  <si>
    <t>斉藤綾菜</t>
  </si>
  <si>
    <t>菖蒲綾乃</t>
  </si>
  <si>
    <t>竹村花乃</t>
  </si>
  <si>
    <t>河合音羽</t>
  </si>
  <si>
    <t>伊藤果蓮</t>
  </si>
  <si>
    <t>池野来美</t>
  </si>
  <si>
    <t>植村菜々</t>
  </si>
  <si>
    <t>山崎裕香</t>
  </si>
  <si>
    <t>兼田小春</t>
  </si>
  <si>
    <t>平沢虹華</t>
  </si>
  <si>
    <t>道原莉子</t>
  </si>
  <si>
    <t>大和田留理香</t>
  </si>
  <si>
    <t>大浦光涼</t>
  </si>
  <si>
    <t>石山真衣</t>
  </si>
  <si>
    <t>居城真衣</t>
  </si>
  <si>
    <t>高野琴羽</t>
  </si>
  <si>
    <t>柿崎花奈</t>
  </si>
  <si>
    <t>林夏実</t>
  </si>
  <si>
    <t>伊藤留菜</t>
  </si>
  <si>
    <t>佐川日奈子</t>
  </si>
  <si>
    <t>畔上凛花</t>
  </si>
  <si>
    <t>苧毛鈴奈</t>
  </si>
  <si>
    <t>畔川麿歌</t>
  </si>
  <si>
    <t>大澤乃愛</t>
  </si>
  <si>
    <t>全順</t>
    <rPh sb="0" eb="1">
      <t>ゼン</t>
    </rPh>
    <rPh sb="1" eb="2">
      <t>ジュン</t>
    </rPh>
    <phoneticPr fontId="18"/>
  </si>
  <si>
    <t>橋本悠利</t>
  </si>
  <si>
    <t>中川大夢</t>
  </si>
  <si>
    <t>山﨑空我</t>
  </si>
  <si>
    <t>高宮成生</t>
  </si>
  <si>
    <t>白田遊梧</t>
  </si>
  <si>
    <t>西内燈斐</t>
  </si>
  <si>
    <t>工藤颯斗</t>
  </si>
  <si>
    <t>野澤晶太</t>
  </si>
  <si>
    <t>佐藤一希</t>
  </si>
  <si>
    <t>渡邊蒼也</t>
  </si>
  <si>
    <t>林愛斗</t>
  </si>
  <si>
    <t>嶋津里奈</t>
  </si>
  <si>
    <t>岡紗菜</t>
  </si>
  <si>
    <t>得永有紗</t>
  </si>
  <si>
    <t>植村葉月</t>
  </si>
  <si>
    <t>?田里珠</t>
  </si>
  <si>
    <t>久保清波</t>
  </si>
  <si>
    <t>見神琉聖</t>
  </si>
  <si>
    <t>小林祥大</t>
  </si>
  <si>
    <t>大石虎太郎</t>
  </si>
  <si>
    <t>瀧澤昭太</t>
  </si>
  <si>
    <t>藤田優太</t>
  </si>
  <si>
    <t>岡紗菜</t>
  </si>
  <si>
    <t>小原愛未</t>
  </si>
  <si>
    <t>記録＋行番号</t>
    <rPh sb="0" eb="2">
      <t>キロク</t>
    </rPh>
    <rPh sb="3" eb="6">
      <t>ギョウバンゴウ</t>
    </rPh>
    <phoneticPr fontId="18"/>
  </si>
  <si>
    <t>種目内順位</t>
    <rPh sb="0" eb="2">
      <t>シュモク</t>
    </rPh>
    <rPh sb="2" eb="3">
      <t>ナイ</t>
    </rPh>
    <rPh sb="3" eb="5">
      <t>ジュンイ</t>
    </rPh>
    <phoneticPr fontId="18"/>
  </si>
  <si>
    <t>クラス＋種目名</t>
    <rPh sb="4" eb="6">
      <t>シュモク</t>
    </rPh>
    <rPh sb="6" eb="7">
      <t>メイ</t>
    </rPh>
    <phoneticPr fontId="18"/>
  </si>
  <si>
    <t>クラス＋種目名＋種目内順位</t>
    <rPh sb="4" eb="6">
      <t>シュモク</t>
    </rPh>
    <rPh sb="6" eb="7">
      <t>メイ</t>
    </rPh>
    <rPh sb="8" eb="10">
      <t>シュモク</t>
    </rPh>
    <rPh sb="10" eb="11">
      <t>ナイ</t>
    </rPh>
    <rPh sb="11" eb="13">
      <t>ジュンイ</t>
    </rPh>
    <phoneticPr fontId="18"/>
  </si>
  <si>
    <t>選手名＋個人通し番号</t>
    <rPh sb="0" eb="3">
      <t>センシュメイ</t>
    </rPh>
    <rPh sb="4" eb="6">
      <t>コジン</t>
    </rPh>
    <rPh sb="6" eb="7">
      <t>トオ</t>
    </rPh>
    <rPh sb="8" eb="10">
      <t>バンゴウ</t>
    </rPh>
    <phoneticPr fontId="18"/>
  </si>
  <si>
    <t>釜澤拓也</t>
  </si>
  <si>
    <t>服部悠河</t>
  </si>
  <si>
    <t>冨永正太</t>
  </si>
  <si>
    <t>林邑樹</t>
  </si>
  <si>
    <t>横野祥貴</t>
  </si>
  <si>
    <t>漆原玲司</t>
  </si>
  <si>
    <t>田中優汰</t>
  </si>
  <si>
    <t>竹田魁人</t>
  </si>
  <si>
    <t>浅井一稀</t>
  </si>
  <si>
    <t>長沢瞭</t>
  </si>
  <si>
    <t>大谷花厘</t>
  </si>
  <si>
    <t>久保　楓</t>
  </si>
  <si>
    <t>橋本　悠利</t>
  </si>
  <si>
    <t>村上　太一</t>
  </si>
  <si>
    <t>高橋　歩夢</t>
  </si>
  <si>
    <t>川内　唯空</t>
  </si>
  <si>
    <t>根田　りりん</t>
  </si>
  <si>
    <t>大島　菜月</t>
  </si>
  <si>
    <t>金子　佑香</t>
  </si>
  <si>
    <t>畔上　凛花</t>
  </si>
  <si>
    <t>金子　杏香</t>
  </si>
  <si>
    <t>山田　楓河</t>
  </si>
  <si>
    <t>菊地　朝日</t>
  </si>
  <si>
    <t>小野　雄大</t>
  </si>
  <si>
    <t>浮須　羽琉</t>
  </si>
  <si>
    <t>皆月　奈知</t>
  </si>
  <si>
    <t>永本　文香</t>
  </si>
  <si>
    <t>金子　圭弥乃</t>
  </si>
  <si>
    <t>白石　光</t>
  </si>
  <si>
    <t>個人名</t>
    <rPh sb="0" eb="3">
      <t>コジンメイ</t>
    </rPh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</si>
  <si>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</si>
  <si>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</si>
  <si>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記録</t>
    <rPh sb="0" eb="2">
      <t>キロク</t>
    </rPh>
    <phoneticPr fontId="18"/>
  </si>
  <si>
    <t>R</t>
    <phoneticPr fontId="18"/>
  </si>
  <si>
    <t>風速</t>
    <rPh sb="0" eb="2">
      <t>フウソク</t>
    </rPh>
    <phoneticPr fontId="18"/>
  </si>
  <si>
    <t>所属</t>
    <rPh sb="0" eb="2">
      <t>ショゾク</t>
    </rPh>
    <phoneticPr fontId="18"/>
  </si>
  <si>
    <t>種目</t>
    <rPh sb="0" eb="2">
      <t>シュモク</t>
    </rPh>
    <phoneticPr fontId="18"/>
  </si>
  <si>
    <t>選手１</t>
  </si>
  <si>
    <t>年</t>
    <rPh sb="0" eb="1">
      <t>ネン</t>
    </rPh>
    <phoneticPr fontId="18"/>
  </si>
  <si>
    <t>選手２</t>
  </si>
  <si>
    <t>選手３</t>
  </si>
  <si>
    <t>選手４</t>
  </si>
  <si>
    <t>4X100mR</t>
  </si>
  <si>
    <t>年</t>
    <rPh sb="0" eb="1">
      <t>ネン</t>
    </rPh>
    <phoneticPr fontId="18"/>
  </si>
  <si>
    <t>第１走</t>
    <rPh sb="0" eb="1">
      <t>ダイ</t>
    </rPh>
    <rPh sb="2" eb="3">
      <t>ソウ</t>
    </rPh>
    <phoneticPr fontId="18"/>
  </si>
  <si>
    <t>チーム名</t>
    <rPh sb="3" eb="4">
      <t>メイ</t>
    </rPh>
    <phoneticPr fontId="18"/>
  </si>
  <si>
    <t>@</t>
    <phoneticPr fontId="18"/>
  </si>
  <si>
    <t>4X100mR</t>
    <phoneticPr fontId="18"/>
  </si>
  <si>
    <t>4X400mR</t>
    <phoneticPr fontId="18"/>
  </si>
  <si>
    <t>第2走</t>
    <rPh sb="0" eb="1">
      <t>ダイ</t>
    </rPh>
    <rPh sb="2" eb="3">
      <t>ソウ</t>
    </rPh>
    <phoneticPr fontId="18"/>
  </si>
  <si>
    <t>第3走</t>
    <rPh sb="0" eb="1">
      <t>ダイ</t>
    </rPh>
    <rPh sb="2" eb="3">
      <t>ソウ</t>
    </rPh>
    <phoneticPr fontId="18"/>
  </si>
  <si>
    <t>第4走</t>
    <rPh sb="0" eb="1">
      <t>ダイ</t>
    </rPh>
    <rPh sb="2" eb="3">
      <t>ソウ</t>
    </rPh>
    <phoneticPr fontId="18"/>
  </si>
  <si>
    <t>競技会名</t>
    <rPh sb="0" eb="3">
      <t>キョウギカイ</t>
    </rPh>
    <rPh sb="3" eb="4">
      <t>メイ</t>
    </rPh>
    <phoneticPr fontId="18"/>
  </si>
  <si>
    <t>チーム名</t>
    <rPh sb="3" eb="4">
      <t>メイ</t>
    </rPh>
    <phoneticPr fontId="18"/>
  </si>
  <si>
    <t>決</t>
  </si>
  <si>
    <t>競技実施月日</t>
  </si>
  <si>
    <t>クラス</t>
    <phoneticPr fontId="18"/>
  </si>
  <si>
    <t>ラウンド</t>
    <phoneticPr fontId="18"/>
  </si>
  <si>
    <t>チーム名</t>
    <phoneticPr fontId="18"/>
  </si>
  <si>
    <t>１走</t>
    <phoneticPr fontId="18"/>
  </si>
  <si>
    <t>１年</t>
    <phoneticPr fontId="18"/>
  </si>
  <si>
    <t>２走</t>
    <phoneticPr fontId="18"/>
  </si>
  <si>
    <t>２年</t>
    <phoneticPr fontId="18"/>
  </si>
  <si>
    <t>３走</t>
    <phoneticPr fontId="18"/>
  </si>
  <si>
    <t>３年</t>
    <phoneticPr fontId="18"/>
  </si>
  <si>
    <t>４走</t>
    <phoneticPr fontId="18"/>
  </si>
  <si>
    <t>４年</t>
    <phoneticPr fontId="18"/>
  </si>
  <si>
    <t>4X400mR</t>
  </si>
  <si>
    <t>*</t>
    <phoneticPr fontId="18"/>
  </si>
  <si>
    <t>紋別高</t>
  </si>
  <si>
    <t>北見北斗高</t>
  </si>
  <si>
    <t>北見緑陵高</t>
  </si>
  <si>
    <t>網走第二中</t>
  </si>
  <si>
    <t>斜里中</t>
  </si>
  <si>
    <t>北見柏陽高</t>
  </si>
  <si>
    <t>北見小泉中</t>
  </si>
  <si>
    <t>美幌北中</t>
  </si>
  <si>
    <t>北見北光中</t>
  </si>
  <si>
    <t>北見光西中</t>
  </si>
  <si>
    <t>北見東陵中</t>
  </si>
  <si>
    <t>北見</t>
  </si>
  <si>
    <t>美幌中</t>
  </si>
  <si>
    <t>選手権</t>
  </si>
  <si>
    <t>TR</t>
  </si>
  <si>
    <t>雄武高</t>
  </si>
  <si>
    <t>雄武中</t>
  </si>
  <si>
    <t>遠軽中</t>
  </si>
  <si>
    <t>小学男女</t>
    <rPh sb="0" eb="2">
      <t>ショウガク</t>
    </rPh>
    <rPh sb="2" eb="4">
      <t>ダンジョ</t>
    </rPh>
    <phoneticPr fontId="18"/>
  </si>
  <si>
    <t>山下大翔</t>
  </si>
  <si>
    <t>青山直樹</t>
  </si>
  <si>
    <t>酒井柊優</t>
  </si>
  <si>
    <t>小番蒼太</t>
  </si>
  <si>
    <t>大水皓生</t>
  </si>
  <si>
    <t>亀田怜苑</t>
  </si>
  <si>
    <t>遠軽高</t>
  </si>
  <si>
    <t>吉田泰崇</t>
  </si>
  <si>
    <t>藤江冬羽</t>
  </si>
  <si>
    <t>小田琉芽</t>
  </si>
  <si>
    <t>飛澤瑠李</t>
  </si>
  <si>
    <t>木之内充一</t>
  </si>
  <si>
    <t>加藤翼</t>
  </si>
  <si>
    <t>鎌田亜津煌</t>
  </si>
  <si>
    <t>西川佑吾</t>
  </si>
  <si>
    <t>石井尚樹</t>
  </si>
  <si>
    <t>飯野佑芯</t>
  </si>
  <si>
    <t>荒木心</t>
  </si>
  <si>
    <t>岩村晴斗</t>
  </si>
  <si>
    <t>池田はな</t>
  </si>
  <si>
    <t>本間桃奈</t>
  </si>
  <si>
    <t>齋藤澪</t>
  </si>
  <si>
    <t>米田咲季</t>
  </si>
  <si>
    <t>前田優花</t>
  </si>
  <si>
    <t>大内埜瑚</t>
  </si>
  <si>
    <t>佐藤琉花</t>
  </si>
  <si>
    <t>廣田彩華</t>
  </si>
  <si>
    <t>尾中ふたば</t>
  </si>
  <si>
    <t>安藤夢叶</t>
  </si>
  <si>
    <t>林愛結</t>
  </si>
  <si>
    <t>安藤瑛真</t>
  </si>
  <si>
    <t>小原美緒</t>
  </si>
  <si>
    <t>中体連</t>
  </si>
  <si>
    <t>予</t>
  </si>
  <si>
    <t>菱川暖喜</t>
  </si>
  <si>
    <t>池田莉玖</t>
  </si>
  <si>
    <t>森南帆</t>
  </si>
  <si>
    <t>正木綺彩羅</t>
  </si>
  <si>
    <t>田中萌々美</t>
  </si>
  <si>
    <t>高校支部</t>
  </si>
  <si>
    <t>石田琉二</t>
  </si>
  <si>
    <t>西藤志竜</t>
  </si>
  <si>
    <t>石原遙翔</t>
  </si>
  <si>
    <t>増山奈孝</t>
  </si>
  <si>
    <t>小川幸蓮</t>
  </si>
  <si>
    <t>青野叶和</t>
  </si>
  <si>
    <t>伊藤凛音</t>
  </si>
  <si>
    <t>横山藍梨</t>
  </si>
  <si>
    <t>通信陸上</t>
  </si>
  <si>
    <t>北見北中</t>
  </si>
  <si>
    <t>滝川碧</t>
  </si>
  <si>
    <t>齊藤羚真</t>
  </si>
  <si>
    <t>前田柚樹</t>
  </si>
  <si>
    <t>矢花学</t>
  </si>
  <si>
    <t>笹尾亮太</t>
  </si>
  <si>
    <t>渡邊桜弥</t>
  </si>
  <si>
    <t>山平大翔</t>
  </si>
  <si>
    <t>北見南中</t>
  </si>
  <si>
    <t>近藤アンナ</t>
  </si>
  <si>
    <t>全小予選</t>
  </si>
  <si>
    <t>網走</t>
  </si>
  <si>
    <t>美幌RC</t>
  </si>
  <si>
    <t>長谷川大巧</t>
  </si>
  <si>
    <t>鯛治大登</t>
  </si>
  <si>
    <t>曽我奏斗</t>
  </si>
  <si>
    <t>上山怜穏</t>
  </si>
  <si>
    <t>阿賀郁人</t>
  </si>
  <si>
    <t>増井大地</t>
  </si>
  <si>
    <t>土屋真成斗</t>
  </si>
  <si>
    <t>反怖樹</t>
  </si>
  <si>
    <t>飯山陽太</t>
  </si>
  <si>
    <t>三浦直樹</t>
  </si>
  <si>
    <t>寺澤櫂理</t>
  </si>
  <si>
    <t>小野寺琉稀</t>
  </si>
  <si>
    <t>清野樹空</t>
  </si>
  <si>
    <t>横畠巽</t>
  </si>
  <si>
    <t>長島来琉</t>
  </si>
  <si>
    <t>平賀琥珀</t>
  </si>
  <si>
    <t>佐藤莉埜</t>
  </si>
  <si>
    <t>金兵希空</t>
  </si>
  <si>
    <t>石川知優</t>
  </si>
  <si>
    <t>相馬羽夏</t>
  </si>
  <si>
    <t>瀬川ここみ</t>
  </si>
  <si>
    <t>澤田芽依</t>
  </si>
  <si>
    <t>早川莉心</t>
  </si>
  <si>
    <t>長谷川蓮奈</t>
  </si>
  <si>
    <t>笹田虹心</t>
  </si>
  <si>
    <t>田中杏心</t>
  </si>
  <si>
    <t>上山璃乃</t>
  </si>
  <si>
    <t>影山大瀬</t>
  </si>
  <si>
    <t>佐藤潤亜</t>
  </si>
  <si>
    <t>川崎樹乃</t>
  </si>
  <si>
    <t>記録会③</t>
  </si>
  <si>
    <t>佐藤陽道</t>
  </si>
  <si>
    <t>細井大慎</t>
  </si>
  <si>
    <t>髙畑漸</t>
  </si>
  <si>
    <t>髙倉悠歳</t>
  </si>
  <si>
    <t>富永咲愛</t>
  </si>
  <si>
    <t>工藤咲希</t>
  </si>
  <si>
    <t>稲熊星七</t>
  </si>
  <si>
    <t>小野建瑠</t>
  </si>
  <si>
    <t>村上威吹</t>
  </si>
  <si>
    <t>春木陽向</t>
  </si>
  <si>
    <t>中野永遠</t>
  </si>
  <si>
    <t>塚本夏帆</t>
  </si>
  <si>
    <t>佐藤羽琉蘭</t>
  </si>
  <si>
    <t>丹波龍ノ介</t>
  </si>
  <si>
    <t>西塚太亮</t>
  </si>
  <si>
    <t>米田拓実</t>
  </si>
  <si>
    <t>玉手弾</t>
  </si>
  <si>
    <t>野呂田航介</t>
  </si>
  <si>
    <t>野村駿</t>
  </si>
  <si>
    <t>林郁哉</t>
  </si>
  <si>
    <t>山野下菜々子</t>
  </si>
  <si>
    <t>村田爽</t>
  </si>
  <si>
    <t>野村柚果</t>
  </si>
  <si>
    <t>小学生記録会</t>
  </si>
  <si>
    <t>嶋田啓汰</t>
  </si>
  <si>
    <t>鈴木漣起</t>
  </si>
  <si>
    <t>仲村圭悟</t>
  </si>
  <si>
    <t>佐藤匠</t>
  </si>
  <si>
    <t>目黒蓮亮</t>
  </si>
  <si>
    <t>平岡空龍</t>
  </si>
  <si>
    <t>曽根楓太</t>
  </si>
  <si>
    <t>佐藤練</t>
  </si>
  <si>
    <t>橋本悠志</t>
  </si>
  <si>
    <t>北澤一翔</t>
  </si>
  <si>
    <t>上原瑠斗</t>
  </si>
  <si>
    <t>城奏志</t>
  </si>
  <si>
    <t>今村煌都</t>
  </si>
  <si>
    <t>橋本悠斗</t>
  </si>
  <si>
    <t>永江綺良</t>
  </si>
  <si>
    <t>荒木空</t>
  </si>
  <si>
    <t>小学男子</t>
  </si>
  <si>
    <t>田邉瑠子</t>
  </si>
  <si>
    <t>矢口桃歌</t>
  </si>
  <si>
    <t>田中雪芽</t>
  </si>
  <si>
    <t>土屋真穂</t>
  </si>
  <si>
    <t>松田陽莉</t>
  </si>
  <si>
    <t>鈴木愛梨</t>
  </si>
  <si>
    <t>吉田香穂</t>
  </si>
  <si>
    <t>影山千莉</t>
  </si>
  <si>
    <t>佐藤瑠依</t>
  </si>
  <si>
    <t>秋季陸上</t>
  </si>
  <si>
    <t>小学女子</t>
  </si>
  <si>
    <t>小野稜馬</t>
  </si>
  <si>
    <t>北見藤高</t>
  </si>
  <si>
    <t>鈴木善</t>
  </si>
  <si>
    <t>伊藤悠昂</t>
  </si>
  <si>
    <t>橋田望夢</t>
  </si>
  <si>
    <t>斎藤快獅</t>
  </si>
  <si>
    <t>梶浦志雄</t>
  </si>
  <si>
    <t>渡部奨翔</t>
  </si>
  <si>
    <t>奥津光太</t>
  </si>
  <si>
    <t>網走南ケ丘高</t>
  </si>
  <si>
    <t>日体大附属高</t>
  </si>
  <si>
    <t>佐藤煌牙</t>
  </si>
  <si>
    <t>浅沼拓歩</t>
  </si>
  <si>
    <t>相内亮汰</t>
  </si>
  <si>
    <t>武藤朝陽</t>
  </si>
  <si>
    <t>小山内未空</t>
  </si>
  <si>
    <t>徳田陽</t>
  </si>
  <si>
    <t>菅野耀</t>
  </si>
  <si>
    <t>武田陽斗</t>
  </si>
  <si>
    <t>松村晴琉</t>
  </si>
  <si>
    <t>田中亜弥音</t>
  </si>
  <si>
    <t>檜山蒼空</t>
  </si>
  <si>
    <t>櫻井晴</t>
  </si>
  <si>
    <t>長谷川翔琉</t>
  </si>
  <si>
    <t>松本龍希</t>
  </si>
  <si>
    <t>丸子琳太郎</t>
  </si>
  <si>
    <t>寺田悠馬</t>
  </si>
  <si>
    <t>菅原蓮悟</t>
  </si>
  <si>
    <t>濱田旬</t>
  </si>
  <si>
    <t>小貫裕貴</t>
  </si>
  <si>
    <t>市田元</t>
  </si>
  <si>
    <t>村山准弥</t>
  </si>
  <si>
    <t>村木漣</t>
  </si>
  <si>
    <t>住岡心香</t>
  </si>
  <si>
    <t>小泉桜子</t>
  </si>
  <si>
    <t>中塚未来</t>
  </si>
  <si>
    <t>堤椿</t>
  </si>
  <si>
    <t>引地蓮華</t>
  </si>
  <si>
    <t>高橋里沙</t>
  </si>
  <si>
    <t>秋田心寧</t>
  </si>
  <si>
    <t>川上和香</t>
  </si>
  <si>
    <t>久島果歩</t>
  </si>
  <si>
    <t/>
  </si>
  <si>
    <t>坂元壱汰</t>
  </si>
  <si>
    <t>池田柊牙</t>
  </si>
  <si>
    <t>片川透磨</t>
  </si>
  <si>
    <t>西田隆之介</t>
  </si>
  <si>
    <t>佐藤志音</t>
  </si>
  <si>
    <t>柳沼颯太</t>
  </si>
  <si>
    <t>渡辺惺己</t>
  </si>
  <si>
    <t>渡邊恵斗</t>
  </si>
  <si>
    <t>丸山翔生</t>
  </si>
  <si>
    <t>長岡琉亜</t>
  </si>
  <si>
    <t>吐師美佑果</t>
  </si>
  <si>
    <t>林梨花</t>
  </si>
  <si>
    <t>本田在誠</t>
  </si>
  <si>
    <t>大内聡太朗</t>
  </si>
  <si>
    <t>反怖駈</t>
  </si>
  <si>
    <t>福井莞</t>
  </si>
  <si>
    <t>井上陽向</t>
  </si>
  <si>
    <t>荒木優作</t>
  </si>
  <si>
    <t>福井陸人</t>
  </si>
  <si>
    <t>鈴木彰斗</t>
  </si>
  <si>
    <t>清里陸少</t>
  </si>
  <si>
    <t>菅原総一郎</t>
  </si>
  <si>
    <t>山本悠惺</t>
  </si>
  <si>
    <t>大塚隼煌</t>
  </si>
  <si>
    <t>鈴木絢翔</t>
  </si>
  <si>
    <t>網走陸少</t>
  </si>
  <si>
    <t>里見宣親</t>
  </si>
  <si>
    <t>瀬戸海翔</t>
  </si>
  <si>
    <t>小堀絆輝</t>
  </si>
  <si>
    <t>宇佐美璃月</t>
  </si>
  <si>
    <t>中尾美結</t>
  </si>
  <si>
    <t>澤口美蘭</t>
  </si>
  <si>
    <t>菊地玲和菜</t>
  </si>
  <si>
    <t>塩沢真愛</t>
  </si>
  <si>
    <t>金澤芽生</t>
  </si>
  <si>
    <t>佐々木美来</t>
  </si>
  <si>
    <t>横山輪廻</t>
  </si>
  <si>
    <t>尾村柚那</t>
  </si>
  <si>
    <t>宮脇奈央</t>
  </si>
  <si>
    <t>尾村桃那</t>
  </si>
  <si>
    <t>信太栄那</t>
  </si>
  <si>
    <t>田中梨心</t>
  </si>
  <si>
    <t>岩本詠衣</t>
  </si>
  <si>
    <t>廣田結音</t>
  </si>
  <si>
    <t>中西みと</t>
  </si>
  <si>
    <t>吉田陽彩</t>
  </si>
  <si>
    <t>加藤未咲</t>
  </si>
  <si>
    <t>野々下愛梨</t>
  </si>
  <si>
    <t>吉田羽菜</t>
  </si>
  <si>
    <t>阿部衣吹</t>
  </si>
  <si>
    <t>石川知奈</t>
  </si>
  <si>
    <t>田宮琴乃</t>
  </si>
  <si>
    <t>平間詩音</t>
  </si>
  <si>
    <t>長嶋はづき</t>
  </si>
  <si>
    <t>吉田愛唯</t>
  </si>
  <si>
    <t>記録会④</t>
  </si>
  <si>
    <t>青山陽明</t>
  </si>
  <si>
    <t>佐藤壱樹</t>
  </si>
  <si>
    <t>?本朋樹</t>
  </si>
  <si>
    <t>成田渉夢</t>
  </si>
  <si>
    <t>若松諒</t>
  </si>
  <si>
    <t>永井維祥</t>
  </si>
  <si>
    <t>横山直哉</t>
  </si>
  <si>
    <t>記録会②</t>
  </si>
  <si>
    <t>髙橋芽衣</t>
  </si>
  <si>
    <t>網走第四中</t>
  </si>
  <si>
    <t>安達歩夢</t>
  </si>
  <si>
    <t>谷澤璃央</t>
  </si>
  <si>
    <t>山崎達</t>
  </si>
  <si>
    <t>山崎越</t>
  </si>
  <si>
    <t>橋本麓</t>
  </si>
  <si>
    <t>阿部真沙斗</t>
  </si>
  <si>
    <t>森まとい</t>
  </si>
  <si>
    <t>全道中学</t>
  </si>
  <si>
    <t>準</t>
  </si>
  <si>
    <t>江藤みずき</t>
  </si>
  <si>
    <t>全道高校</t>
  </si>
  <si>
    <t>臼井悠人</t>
  </si>
  <si>
    <t>池田七音</t>
  </si>
  <si>
    <t>平田花渚</t>
  </si>
  <si>
    <t>川又知也</t>
  </si>
  <si>
    <t>可児優我</t>
  </si>
  <si>
    <t>R６　オホーツク陸協記録集計</t>
    <rPh sb="8" eb="10">
      <t>リクキョウ</t>
    </rPh>
    <rPh sb="10" eb="12">
      <t>キロク</t>
    </rPh>
    <rPh sb="12" eb="14">
      <t>シュウケイ</t>
    </rPh>
    <phoneticPr fontId="18"/>
  </si>
  <si>
    <t>記録会①</t>
  </si>
  <si>
    <t>野口蒼太</t>
  </si>
  <si>
    <t>平塚日向</t>
  </si>
  <si>
    <t>石田晴大</t>
  </si>
  <si>
    <t>松田優飛</t>
  </si>
  <si>
    <t>吉田壮佑</t>
  </si>
  <si>
    <t>岡村奏之介</t>
  </si>
  <si>
    <t>橋本穣太郎</t>
  </si>
  <si>
    <t>大正寺祐輔</t>
  </si>
  <si>
    <t>田村樹</t>
  </si>
  <si>
    <t>山口創詩</t>
  </si>
  <si>
    <t>西側泰臥</t>
  </si>
  <si>
    <t>木村光希</t>
  </si>
  <si>
    <t>新宮蓮</t>
  </si>
  <si>
    <t>小野愛翔</t>
  </si>
  <si>
    <t>森一馬</t>
  </si>
  <si>
    <t>佐藤光</t>
  </si>
  <si>
    <t>吉田恵吾</t>
  </si>
  <si>
    <t>久保柑奈</t>
  </si>
  <si>
    <t>松井杏美李</t>
  </si>
  <si>
    <t>細川瑠花</t>
  </si>
  <si>
    <t>佐野百香</t>
  </si>
  <si>
    <t>髙橋悠貴</t>
  </si>
  <si>
    <t>北見高栄中</t>
  </si>
  <si>
    <t>品田侑汰</t>
  </si>
  <si>
    <t>福井慶太</t>
  </si>
  <si>
    <t>小野瀬司</t>
  </si>
  <si>
    <t>成ヶ澤隼人</t>
  </si>
  <si>
    <t>海下晴人</t>
  </si>
  <si>
    <t>中崎楽久</t>
  </si>
  <si>
    <t>矢萩虹翔</t>
  </si>
  <si>
    <t>角野アドリアーナ仁美</t>
  </si>
  <si>
    <t>成田琴織</t>
  </si>
  <si>
    <t>中村真帆</t>
  </si>
  <si>
    <t>小畠優那</t>
  </si>
  <si>
    <t>吉木珈惠</t>
  </si>
  <si>
    <t>山口珠依</t>
  </si>
  <si>
    <t>長谷川結菜</t>
  </si>
  <si>
    <t>鈴木愛実</t>
  </si>
  <si>
    <t>上山來愛</t>
  </si>
  <si>
    <t>有馬桃花</t>
  </si>
  <si>
    <t>山口遥士</t>
  </si>
  <si>
    <t>林勇翔</t>
  </si>
  <si>
    <t>田中瑞樹</t>
  </si>
  <si>
    <t>狩野太我</t>
  </si>
  <si>
    <t>黒沢太一</t>
  </si>
  <si>
    <t>須藤陸都</t>
  </si>
  <si>
    <t>佐藤隆稀</t>
  </si>
  <si>
    <t>池田幸生</t>
  </si>
  <si>
    <t>服部恒亮</t>
  </si>
  <si>
    <t>渡邉心</t>
  </si>
  <si>
    <t>門脇知輝</t>
  </si>
  <si>
    <t>塩澤永大</t>
  </si>
  <si>
    <t>髙橋奏</t>
  </si>
  <si>
    <t>小野碧斗</t>
  </si>
  <si>
    <t>島田大雅</t>
  </si>
  <si>
    <t>清水皓正</t>
  </si>
  <si>
    <t>伊奈海音</t>
  </si>
  <si>
    <t>大木駿徹</t>
  </si>
  <si>
    <t>石井廉仁</t>
  </si>
  <si>
    <t>安井玲音</t>
  </si>
  <si>
    <t>大林快翔</t>
  </si>
  <si>
    <t>小石川颯汰</t>
  </si>
  <si>
    <t>新鞍奏翔</t>
  </si>
  <si>
    <t>村井柊太</t>
  </si>
  <si>
    <t>菊地芽衣</t>
  </si>
  <si>
    <t>加藤みなみ</t>
  </si>
  <si>
    <t>青木小夏</t>
  </si>
  <si>
    <t>永井亜美</t>
  </si>
  <si>
    <t>石橋誠司</t>
  </si>
  <si>
    <t>菅野之哉</t>
  </si>
  <si>
    <t>野口蓮</t>
  </si>
  <si>
    <t>木藤柊</t>
  </si>
  <si>
    <t>蜂谷美羽</t>
  </si>
  <si>
    <t>国松大倭</t>
  </si>
  <si>
    <t>小松澤陸斗</t>
  </si>
  <si>
    <t>服部碧也</t>
  </si>
  <si>
    <t>本一葉</t>
  </si>
  <si>
    <t>東條来音</t>
  </si>
  <si>
    <t>前田斗眞</t>
  </si>
  <si>
    <t>水口達矢</t>
  </si>
  <si>
    <t>三好一平</t>
  </si>
  <si>
    <t>小笠原羚</t>
  </si>
  <si>
    <t>佐々木天大</t>
  </si>
  <si>
    <t>亀田來</t>
  </si>
  <si>
    <t>宮﨑大地</t>
  </si>
  <si>
    <t>池下大夢</t>
  </si>
  <si>
    <t>谷澤海碧</t>
  </si>
  <si>
    <t>山本大三郎</t>
  </si>
  <si>
    <t>荒井煌汰</t>
  </si>
  <si>
    <t>村上晴風</t>
  </si>
  <si>
    <t>若原萌那</t>
  </si>
  <si>
    <t>鈴木沙也加</t>
  </si>
  <si>
    <t>髙橋茉莉</t>
  </si>
  <si>
    <t>角みちる</t>
  </si>
  <si>
    <t>阿部美桜</t>
  </si>
  <si>
    <t>奥山麗</t>
  </si>
  <si>
    <t>佐々木乙羽</t>
  </si>
  <si>
    <t>青山千夏</t>
  </si>
  <si>
    <t>水野斗逢</t>
  </si>
  <si>
    <t>安達琉香</t>
  </si>
  <si>
    <t>安藤あかり</t>
  </si>
  <si>
    <t>渡辺奏</t>
  </si>
  <si>
    <t>木村真彩</t>
  </si>
  <si>
    <t>新人戦</t>
  </si>
  <si>
    <t>竹田琉莞</t>
  </si>
  <si>
    <t>早坂颯真</t>
  </si>
  <si>
    <t>岩﨑雄右</t>
  </si>
  <si>
    <t>大平璃空</t>
  </si>
  <si>
    <t>原田夏吹</t>
  </si>
  <si>
    <t>福田凉介</t>
  </si>
  <si>
    <t>山田大佑</t>
  </si>
  <si>
    <t>丹羽圭一郎</t>
  </si>
  <si>
    <t>山田樹</t>
  </si>
  <si>
    <t>菅野栞</t>
  </si>
  <si>
    <t>吉田壮汰</t>
  </si>
  <si>
    <t>石川岳幸</t>
  </si>
  <si>
    <t>菊地芽依</t>
  </si>
  <si>
    <t>ＯＲＫ中学教員</t>
  </si>
  <si>
    <t>酒井康太</t>
  </si>
  <si>
    <t>米倉和馬</t>
  </si>
  <si>
    <t>佐藤漣</t>
  </si>
  <si>
    <t>田中将明</t>
  </si>
  <si>
    <t>城宝友希</t>
  </si>
  <si>
    <t>山下伊織</t>
  </si>
  <si>
    <t>菅原創太</t>
  </si>
  <si>
    <t>小畠正宗</t>
  </si>
  <si>
    <t>J3</t>
  </si>
  <si>
    <t>吉村健</t>
  </si>
  <si>
    <t>篠原綾</t>
  </si>
  <si>
    <t>長岡愛羅</t>
  </si>
  <si>
    <t>佐野瑞紀</t>
  </si>
  <si>
    <t>泉井佑翔</t>
  </si>
  <si>
    <t>髙橋悠真</t>
  </si>
  <si>
    <t>髙橋信尚</t>
  </si>
  <si>
    <t>おおぞらキッズ</t>
  </si>
  <si>
    <t>山平楓士</t>
  </si>
  <si>
    <t>髙橋理帆</t>
  </si>
  <si>
    <t>菅原有季乃</t>
  </si>
  <si>
    <t>中西おと</t>
  </si>
  <si>
    <t>中村陽葵</t>
  </si>
  <si>
    <t>丸山紗由</t>
  </si>
  <si>
    <t>佐藤陽彩</t>
  </si>
  <si>
    <t>林桃花</t>
  </si>
  <si>
    <t>村上翠海</t>
  </si>
  <si>
    <t>浅田侑那</t>
  </si>
  <si>
    <t>大西輝</t>
  </si>
  <si>
    <t>平賀絆</t>
  </si>
  <si>
    <t>仲野咲久</t>
  </si>
  <si>
    <t>伊藤羽海</t>
  </si>
  <si>
    <t>大木颯真</t>
  </si>
  <si>
    <t>山本和宗</t>
  </si>
  <si>
    <t>田村統哉</t>
  </si>
  <si>
    <t>小林遥希</t>
  </si>
  <si>
    <t>横澤岳</t>
  </si>
  <si>
    <t>大久保湊平</t>
  </si>
  <si>
    <t>土屋真騎斗</t>
  </si>
  <si>
    <t>諏訪泰生</t>
  </si>
  <si>
    <t>髙倉聖琉</t>
  </si>
  <si>
    <t>平賀悠晟</t>
  </si>
  <si>
    <t>飯田新</t>
  </si>
  <si>
    <t>大須賀晴</t>
  </si>
  <si>
    <t>鈴木颯真</t>
  </si>
  <si>
    <t>太田惺也</t>
  </si>
  <si>
    <t>佐藤諒生</t>
  </si>
  <si>
    <t>土橋侑生</t>
  </si>
  <si>
    <t>池田晴樹</t>
  </si>
  <si>
    <t>輿水楓</t>
  </si>
  <si>
    <t>金森虹夜</t>
  </si>
  <si>
    <t>石田花</t>
  </si>
  <si>
    <t>長尾華瑠</t>
  </si>
  <si>
    <t>伊藤花音</t>
  </si>
  <si>
    <t>田原世結</t>
  </si>
  <si>
    <t>谷本栞奈</t>
  </si>
  <si>
    <t>藤田菫</t>
  </si>
  <si>
    <t>早川結菜</t>
  </si>
  <si>
    <t>山本音空</t>
  </si>
  <si>
    <t>山辺智紗紀</t>
  </si>
  <si>
    <t>旭川</t>
  </si>
  <si>
    <t>髙橋龍之介</t>
  </si>
  <si>
    <t>全道小学</t>
  </si>
  <si>
    <t>室蘭</t>
  </si>
  <si>
    <t>阿部彗名</t>
  </si>
  <si>
    <t>厚木璃音</t>
  </si>
  <si>
    <t>伊藤七海</t>
  </si>
  <si>
    <t>成田咲希</t>
  </si>
  <si>
    <t>全道高校新人</t>
  </si>
  <si>
    <t>南部忠平</t>
  </si>
  <si>
    <t>函館</t>
  </si>
  <si>
    <t>北海道選手権</t>
  </si>
  <si>
    <t>J2</t>
  </si>
  <si>
    <t>J1</t>
  </si>
  <si>
    <t>野口大雅</t>
  </si>
  <si>
    <t>大輪莉陽</t>
  </si>
  <si>
    <t>塚本悠生</t>
  </si>
  <si>
    <t>北野瑛仁志</t>
  </si>
  <si>
    <t>松原結名</t>
  </si>
  <si>
    <t>倉田唯愛</t>
  </si>
  <si>
    <t>中村知世</t>
  </si>
  <si>
    <t>阿部詠葉</t>
  </si>
  <si>
    <t>遠軽高</t>
    <rPh sb="2" eb="3">
      <t>コウ</t>
    </rPh>
    <phoneticPr fontId="18"/>
  </si>
  <si>
    <t>遠軽中</t>
    <rPh sb="2" eb="3">
      <t>ナカ</t>
    </rPh>
    <phoneticPr fontId="18"/>
  </si>
  <si>
    <t>斜里中</t>
    <rPh sb="2" eb="3">
      <t>ナカ</t>
    </rPh>
    <phoneticPr fontId="18"/>
  </si>
  <si>
    <t>清里高</t>
    <rPh sb="2" eb="3">
      <t>コウ</t>
    </rPh>
    <phoneticPr fontId="18"/>
  </si>
  <si>
    <t>雄武高</t>
    <rPh sb="2" eb="3">
      <t>コウ</t>
    </rPh>
    <phoneticPr fontId="18"/>
  </si>
  <si>
    <t>雄武中</t>
    <rPh sb="2" eb="3">
      <t>ナカ</t>
    </rPh>
    <phoneticPr fontId="18"/>
  </si>
  <si>
    <t>紋別高</t>
    <rPh sb="2" eb="3">
      <t>コウ</t>
    </rPh>
    <phoneticPr fontId="18"/>
  </si>
  <si>
    <t>北見藤高</t>
    <rPh sb="3" eb="4">
      <t>コウ</t>
    </rPh>
    <phoneticPr fontId="18"/>
  </si>
  <si>
    <t>北見東陵中</t>
    <rPh sb="4" eb="5">
      <t>ナカ</t>
    </rPh>
    <phoneticPr fontId="18"/>
  </si>
  <si>
    <t>北見小泉中</t>
    <rPh sb="4" eb="5">
      <t>ナカ</t>
    </rPh>
    <phoneticPr fontId="18"/>
  </si>
  <si>
    <t>北見北光中</t>
    <rPh sb="4" eb="5">
      <t>ナカ</t>
    </rPh>
    <phoneticPr fontId="18"/>
  </si>
  <si>
    <t>北見柏陽高</t>
    <rPh sb="4" eb="5">
      <t>コウ</t>
    </rPh>
    <phoneticPr fontId="18"/>
  </si>
  <si>
    <t>北見北斗高</t>
    <rPh sb="4" eb="5">
      <t>コウ</t>
    </rPh>
    <phoneticPr fontId="18"/>
  </si>
  <si>
    <t>網走桂陽高</t>
    <rPh sb="4" eb="5">
      <t>コウ</t>
    </rPh>
    <phoneticPr fontId="18"/>
  </si>
  <si>
    <t>北見商業高</t>
    <rPh sb="2" eb="5">
      <t>ショウギョウコウ</t>
    </rPh>
    <phoneticPr fontId="18"/>
  </si>
  <si>
    <t>北見緑陵高</t>
    <rPh sb="4" eb="5">
      <t>コウ</t>
    </rPh>
    <phoneticPr fontId="18"/>
  </si>
  <si>
    <t>常呂高</t>
    <rPh sb="2" eb="3">
      <t>コウ</t>
    </rPh>
    <phoneticPr fontId="18"/>
  </si>
  <si>
    <t>北見光西中</t>
    <rPh sb="4" eb="5">
      <t>ナカ</t>
    </rPh>
    <phoneticPr fontId="18"/>
  </si>
  <si>
    <t>知床AC</t>
    <phoneticPr fontId="18"/>
  </si>
  <si>
    <t>予</t>
    <phoneticPr fontId="18"/>
  </si>
  <si>
    <t>中学男子</t>
    <rPh sb="0" eb="4">
      <t>チュウガクダンシ</t>
    </rPh>
    <phoneticPr fontId="18"/>
  </si>
  <si>
    <t>中学女子</t>
    <rPh sb="0" eb="4">
      <t>チュウガクジョシ</t>
    </rPh>
    <phoneticPr fontId="18"/>
  </si>
  <si>
    <t>高校男子</t>
    <rPh sb="0" eb="4">
      <t>コウコウダンシ</t>
    </rPh>
    <phoneticPr fontId="18"/>
  </si>
  <si>
    <t>高校女子</t>
    <rPh sb="0" eb="4">
      <t>コウコウジョシ</t>
    </rPh>
    <phoneticPr fontId="18"/>
  </si>
  <si>
    <t>高校男子</t>
    <rPh sb="0" eb="2">
      <t>コウコウ</t>
    </rPh>
    <rPh sb="2" eb="4">
      <t>ダンシ</t>
    </rPh>
    <phoneticPr fontId="18"/>
  </si>
  <si>
    <t>小学男子</t>
    <phoneticPr fontId="18"/>
  </si>
  <si>
    <t>一般男子</t>
    <rPh sb="0" eb="4">
      <t>イッパンダンシ</t>
    </rPh>
    <phoneticPr fontId="18"/>
  </si>
  <si>
    <t>中学女子</t>
    <rPh sb="0" eb="4">
      <t>チュウガクジョシ</t>
    </rPh>
    <phoneticPr fontId="18"/>
  </si>
  <si>
    <t>中学男子</t>
    <rPh sb="0" eb="4">
      <t>チュウガクダンシ</t>
    </rPh>
    <phoneticPr fontId="18"/>
  </si>
  <si>
    <t>中学女子</t>
    <rPh sb="0" eb="2">
      <t>チュウガク</t>
    </rPh>
    <phoneticPr fontId="18"/>
  </si>
  <si>
    <t>中学男子</t>
    <rPh sb="0" eb="2">
      <t>チュウガク</t>
    </rPh>
    <phoneticPr fontId="18"/>
  </si>
  <si>
    <t>ｵﾎｰﾂｸｷｯｽﾞ</t>
    <phoneticPr fontId="18"/>
  </si>
  <si>
    <t>ｵﾎｰﾂｸAC</t>
    <phoneticPr fontId="18"/>
  </si>
  <si>
    <t>帯広</t>
    <phoneticPr fontId="18"/>
  </si>
  <si>
    <t>全道中学</t>
    <rPh sb="0" eb="1">
      <t>ゼン</t>
    </rPh>
    <phoneticPr fontId="18"/>
  </si>
  <si>
    <t>篗本一葉</t>
  </si>
  <si>
    <t>篗本朋樹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</si>
</sst>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12" xfId="0" applyBorder="1">
      <alignment vertical="center"/>
    </xf>
    <xf numFmtId="0" fontId="17" fillId="33" borderId="13" xfId="0" applyFont="1" applyFill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176" fontId="22" fillId="33" borderId="14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35" borderId="0" xfId="0" applyFill="1">
      <alignment vertical="center"/>
    </xf>
    <xf numFmtId="0" fontId="0" fillId="0" borderId="0" xfId="0" applyAlignment="1">
      <alignment vertical="center" shrinkToFit="1"/>
    </xf>
    <xf numFmtId="0" fontId="0" fillId="34" borderId="12" xfId="0" applyFill="1" applyBorder="1" applyAlignment="1">
      <alignment vertical="center" shrinkToFit="1"/>
    </xf>
    <xf numFmtId="0" fontId="0" fillId="0" borderId="0" xfId="0" applyNumberFormat="1">
      <alignment vertical="center"/>
    </xf>
    <xf numFmtId="0" fontId="20" fillId="0" borderId="0" xfId="0" applyFont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19" fillId="0" borderId="10" xfId="0" applyFont="1" applyBorder="1" applyAlignment="1" applyProtection="1">
      <alignment vertical="center" shrinkToFit="1"/>
    </xf>
    <xf numFmtId="0" fontId="19" fillId="0" borderId="10" xfId="0" applyFont="1" applyBorder="1" applyAlignment="1" applyProtection="1">
      <alignment horizontal="center" vertical="center" shrinkToFit="1"/>
    </xf>
    <xf numFmtId="0" fontId="20" fillId="0" borderId="10" xfId="0" applyFont="1" applyBorder="1" applyAlignment="1" applyProtection="1">
      <alignment horizontal="center" shrinkToFit="1"/>
    </xf>
    <xf numFmtId="0" fontId="20" fillId="0" borderId="10" xfId="0" applyFont="1" applyBorder="1" applyAlignment="1" applyProtection="1">
      <alignment horizontal="center" vertical="center" shrinkToFit="1"/>
    </xf>
    <xf numFmtId="0" fontId="27" fillId="33" borderId="19" xfId="0" applyFont="1" applyFill="1" applyBorder="1" applyAlignment="1" applyProtection="1">
      <alignment horizontal="center" vertical="center"/>
    </xf>
    <xf numFmtId="0" fontId="27" fillId="33" borderId="11" xfId="0" applyFont="1" applyFill="1" applyBorder="1" applyAlignment="1" applyProtection="1">
      <alignment horizontal="center" vertical="center"/>
    </xf>
    <xf numFmtId="0" fontId="21" fillId="33" borderId="0" xfId="0" applyFont="1" applyFill="1" applyProtection="1">
      <alignment vertical="center"/>
    </xf>
    <xf numFmtId="0" fontId="0" fillId="37" borderId="20" xfId="0" applyFill="1" applyBorder="1" applyAlignment="1" applyProtection="1">
      <alignment horizontal="center" vertical="center" shrinkToFit="1"/>
    </xf>
    <xf numFmtId="1" fontId="0" fillId="37" borderId="23" xfId="0" applyNumberFormat="1" applyFill="1" applyBorder="1" applyAlignment="1" applyProtection="1">
      <alignment horizontal="center" vertical="center" shrinkToFit="1"/>
    </xf>
    <xf numFmtId="0" fontId="0" fillId="37" borderId="23" xfId="0" applyFill="1" applyBorder="1" applyAlignment="1" applyProtection="1">
      <alignment horizontal="center" vertical="center" shrinkToFit="1"/>
    </xf>
    <xf numFmtId="0" fontId="0" fillId="37" borderId="21" xfId="0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0" xfId="0" applyAlignment="1" applyProtection="1">
      <alignment horizontal="centerContinuous" vertical="center"/>
    </xf>
    <xf numFmtId="0" fontId="0" fillId="0" borderId="12" xfId="0" applyBorder="1" applyProtection="1">
      <alignment vertical="center"/>
    </xf>
    <xf numFmtId="0" fontId="0" fillId="36" borderId="20" xfId="0" applyFill="1" applyBorder="1" applyAlignment="1" applyProtection="1">
      <alignment horizontal="center" vertical="center" shrinkToFit="1"/>
    </xf>
    <xf numFmtId="1" fontId="0" fillId="36" borderId="23" xfId="0" applyNumberFormat="1" applyFill="1" applyBorder="1" applyAlignment="1" applyProtection="1">
      <alignment horizontal="center" vertical="center" shrinkToFit="1"/>
    </xf>
    <xf numFmtId="0" fontId="0" fillId="36" borderId="23" xfId="0" applyFill="1" applyBorder="1" applyAlignment="1" applyProtection="1">
      <alignment horizontal="center" vertical="center" shrinkToFit="1"/>
    </xf>
    <xf numFmtId="0" fontId="0" fillId="36" borderId="21" xfId="0" applyFill="1" applyBorder="1" applyAlignment="1" applyProtection="1">
      <alignment horizontal="center" vertical="center" shrinkToFit="1"/>
    </xf>
    <xf numFmtId="0" fontId="0" fillId="37" borderId="23" xfId="0" applyFill="1" applyBorder="1" applyAlignment="1" applyProtection="1">
      <alignment horizontal="center" vertical="center" shrinkToFit="1"/>
    </xf>
    <xf numFmtId="0" fontId="0" fillId="36" borderId="23" xfId="0" applyFill="1" applyBorder="1" applyAlignment="1" applyProtection="1">
      <alignment horizontal="center" vertical="center" shrinkToFit="1"/>
    </xf>
    <xf numFmtId="0" fontId="27" fillId="33" borderId="11" xfId="0" applyFont="1" applyFill="1" applyBorder="1" applyAlignment="1" applyProtection="1">
      <alignment horizontal="center" vertical="center"/>
    </xf>
    <xf numFmtId="1" fontId="0" fillId="37" borderId="23" xfId="0" applyNumberFormat="1" applyFill="1" applyBorder="1" applyAlignment="1" applyProtection="1">
      <alignment horizontal="center" vertical="center" shrinkToFit="1"/>
    </xf>
    <xf numFmtId="1" fontId="0" fillId="36" borderId="23" xfId="0" applyNumberFormat="1" applyFill="1" applyBorder="1" applyAlignment="1" applyProtection="1">
      <alignment horizontal="center" vertical="center" shrinkToFit="1"/>
    </xf>
    <xf numFmtId="0" fontId="27" fillId="33" borderId="22" xfId="0" applyFont="1" applyFill="1" applyBorder="1" applyAlignment="1" applyProtection="1">
      <alignment horizontal="center" vertical="center"/>
    </xf>
    <xf numFmtId="0" fontId="25" fillId="33" borderId="24" xfId="0" applyFont="1" applyFill="1" applyBorder="1" applyAlignment="1" applyProtection="1">
      <alignment horizontal="center" vertical="center" shrinkToFit="1"/>
    </xf>
    <xf numFmtId="0" fontId="27" fillId="33" borderId="11" xfId="0" applyFont="1" applyFill="1" applyBorder="1" applyAlignment="1" applyProtection="1">
      <alignment horizontal="center" vertical="center" shrinkToFit="1"/>
    </xf>
    <xf numFmtId="0" fontId="23" fillId="0" borderId="24" xfId="0" applyFont="1" applyBorder="1" applyAlignment="1" applyProtection="1">
      <alignment horizontal="center" vertical="center" shrinkToFit="1"/>
    </xf>
    <xf numFmtId="0" fontId="27" fillId="33" borderId="16" xfId="0" applyFont="1" applyFill="1" applyBorder="1" applyAlignment="1" applyProtection="1">
      <alignment horizontal="center" vertical="center" shrinkToFit="1"/>
    </xf>
    <xf numFmtId="0" fontId="27" fillId="33" borderId="18" xfId="0" applyFont="1" applyFill="1" applyBorder="1" applyAlignment="1" applyProtection="1">
      <alignment horizontal="center" vertical="center" shrinkToFit="1"/>
    </xf>
    <xf numFmtId="0" fontId="27" fillId="33" borderId="17" xfId="0" applyFont="1" applyFill="1" applyBorder="1" applyAlignment="1" applyProtection="1">
      <alignment horizontal="center" vertical="center" shrinkToFit="1"/>
    </xf>
    <xf numFmtId="0" fontId="20" fillId="0" borderId="24" xfId="0" applyFont="1" applyBorder="1" applyAlignment="1" applyProtection="1">
      <alignment horizontal="center" vertical="center" shrinkToFit="1"/>
      <protection locked="0"/>
    </xf>
    <xf numFmtId="0" fontId="24" fillId="0" borderId="24" xfId="0" applyFont="1" applyBorder="1" applyAlignment="1" applyProtection="1">
      <alignment horizontal="center" vertical="center" shrinkToFi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2"/>
  <sheetViews>
    <sheetView view="pageBreakPreview" zoomScale="85" zoomScaleNormal="85" zoomScaleSheetLayoutView="85" workbookViewId="0">
      <pane ySplit="1" topLeftCell="A2" activePane="bottomLeft" state="frozen"/>
      <selection activeCell="M21" sqref="M21:O21"/>
      <selection pane="bottomLeft" activeCell="O23" sqref="O23"/>
    </sheetView>
  </sheetViews>
  <sheetFormatPr defaultColWidth="9" defaultRowHeight="13.5" zeroHeight="1" x14ac:dyDescent="0.15"/>
  <cols>
    <col min="1" max="1" width="13" bestFit="1" customWidth="1"/>
    <col min="2" max="2" width="7.125" bestFit="1" customWidth="1"/>
    <col min="3" max="3" width="13" style="11" bestFit="1" customWidth="1"/>
    <col min="4" max="4" width="9" bestFit="1" customWidth="1"/>
    <col min="5" max="5" width="9.125" bestFit="1" customWidth="1"/>
    <col min="6" max="6" width="7.625" bestFit="1" customWidth="1"/>
    <col min="7" max="7" width="17.25" bestFit="1" customWidth="1"/>
    <col min="8" max="8" width="6.5" bestFit="1" customWidth="1"/>
    <col min="9" max="9" width="13" bestFit="1" customWidth="1"/>
    <col min="10" max="10" width="4.625" bestFit="1" customWidth="1"/>
    <col min="11" max="11" width="11" bestFit="1" customWidth="1"/>
    <col min="12" max="12" width="4.625" bestFit="1" customWidth="1"/>
    <col min="13" max="13" width="13" bestFit="1" customWidth="1"/>
    <col min="14" max="14" width="4.625" bestFit="1" customWidth="1"/>
    <col min="15" max="15" width="11" bestFit="1" customWidth="1"/>
    <col min="16" max="16" width="4.625" bestFit="1" customWidth="1"/>
    <col min="17" max="17" width="2.75" customWidth="1"/>
    <col min="18" max="18" width="36.25" style="14" customWidth="1"/>
    <col min="19" max="19" width="4.625" customWidth="1"/>
    <col min="20" max="20" width="6" bestFit="1" customWidth="1"/>
  </cols>
  <sheetData>
    <row r="1" spans="1:20" x14ac:dyDescent="0.15">
      <c r="A1" s="2" t="s">
        <v>0</v>
      </c>
      <c r="B1" s="3" t="s">
        <v>1</v>
      </c>
      <c r="C1" s="10" t="s">
        <v>1264</v>
      </c>
      <c r="D1" s="3" t="s">
        <v>1265</v>
      </c>
      <c r="E1" s="3" t="s">
        <v>2</v>
      </c>
      <c r="F1" s="3" t="s">
        <v>1266</v>
      </c>
      <c r="G1" s="3" t="s">
        <v>1267</v>
      </c>
      <c r="H1" s="3" t="s">
        <v>3</v>
      </c>
      <c r="I1" s="3" t="s">
        <v>1268</v>
      </c>
      <c r="J1" s="3" t="s">
        <v>1269</v>
      </c>
      <c r="K1" s="4" t="s">
        <v>1270</v>
      </c>
      <c r="L1" s="2" t="s">
        <v>1271</v>
      </c>
      <c r="M1" s="3" t="s">
        <v>1272</v>
      </c>
      <c r="N1" s="3" t="s">
        <v>1273</v>
      </c>
      <c r="O1" s="3" t="s">
        <v>1274</v>
      </c>
      <c r="P1" s="3" t="s">
        <v>1275</v>
      </c>
    </row>
    <row r="2" spans="1:20" x14ac:dyDescent="0.15">
      <c r="A2" t="s">
        <v>1440</v>
      </c>
      <c r="B2" t="s">
        <v>1357</v>
      </c>
      <c r="C2" s="11">
        <v>45542</v>
      </c>
      <c r="D2" t="s">
        <v>1794</v>
      </c>
      <c r="E2" t="s">
        <v>1251</v>
      </c>
      <c r="F2" t="s">
        <v>1263</v>
      </c>
      <c r="G2" t="s">
        <v>1686</v>
      </c>
      <c r="H2" s="16">
        <v>4514</v>
      </c>
      <c r="I2" t="s">
        <v>1687</v>
      </c>
      <c r="J2" t="s">
        <v>1484</v>
      </c>
      <c r="K2" t="s">
        <v>657</v>
      </c>
      <c r="L2" t="s">
        <v>1484</v>
      </c>
      <c r="M2" t="s">
        <v>1688</v>
      </c>
      <c r="N2" t="s">
        <v>1484</v>
      </c>
      <c r="O2" t="s">
        <v>669</v>
      </c>
      <c r="P2" t="s">
        <v>1484</v>
      </c>
      <c r="R2" s="15" t="str">
        <f t="shared" ref="R2:R65" si="0">G2&amp;I2&amp;K2&amp;M2&amp;O2</f>
        <v>ＯＲＫ中学教員酒井康太神代義規米倉和馬森大地</v>
      </c>
      <c r="T2">
        <v>1</v>
      </c>
    </row>
    <row r="3" spans="1:20" x14ac:dyDescent="0.15">
      <c r="A3" t="s">
        <v>1413</v>
      </c>
      <c r="B3" t="s">
        <v>1357</v>
      </c>
      <c r="C3" s="11">
        <v>45556</v>
      </c>
      <c r="D3" t="s">
        <v>1441</v>
      </c>
      <c r="E3" t="s">
        <v>1251</v>
      </c>
      <c r="F3" t="s">
        <v>1263</v>
      </c>
      <c r="G3" t="s">
        <v>1703</v>
      </c>
      <c r="H3" s="16">
        <v>11051</v>
      </c>
      <c r="I3" t="s">
        <v>1741</v>
      </c>
      <c r="J3" s="16">
        <v>5</v>
      </c>
      <c r="K3" t="s">
        <v>1742</v>
      </c>
      <c r="L3" s="16">
        <v>5</v>
      </c>
      <c r="M3" t="s">
        <v>1743</v>
      </c>
      <c r="N3" s="16">
        <v>5</v>
      </c>
      <c r="O3" t="s">
        <v>1744</v>
      </c>
      <c r="P3" s="16">
        <v>4</v>
      </c>
      <c r="R3" s="15" t="str">
        <f t="shared" si="0"/>
        <v>おおぞらキッズ谷本栞奈藤田菫早川結菜山本音空</v>
      </c>
      <c r="T3">
        <f>IF(R3=R2,0,1)</f>
        <v>1</v>
      </c>
    </row>
    <row r="4" spans="1:20" x14ac:dyDescent="0.15">
      <c r="A4" t="s">
        <v>1440</v>
      </c>
      <c r="B4" t="s">
        <v>1357</v>
      </c>
      <c r="C4" s="11">
        <v>45542</v>
      </c>
      <c r="D4" t="s">
        <v>1794</v>
      </c>
      <c r="E4" t="s">
        <v>1251</v>
      </c>
      <c r="F4" t="s">
        <v>1292</v>
      </c>
      <c r="G4" t="s">
        <v>1800</v>
      </c>
      <c r="H4" s="16">
        <v>4972</v>
      </c>
      <c r="I4" t="s">
        <v>1694</v>
      </c>
      <c r="J4" t="s">
        <v>1695</v>
      </c>
      <c r="K4" t="s">
        <v>954</v>
      </c>
      <c r="L4" t="s">
        <v>1695</v>
      </c>
      <c r="M4" t="s">
        <v>1310</v>
      </c>
      <c r="N4" t="s">
        <v>1695</v>
      </c>
      <c r="O4" t="s">
        <v>1493</v>
      </c>
      <c r="P4" t="s">
        <v>1695</v>
      </c>
      <c r="R4" s="15" t="str">
        <f t="shared" si="0"/>
        <v>ｵﾎｰﾂｸAC小畠正宗安井一晴鎌田亜津煌丸山翔生</v>
      </c>
      <c r="T4">
        <f t="shared" ref="T4:T67" si="1">IF(R4=R3,0,1)</f>
        <v>1</v>
      </c>
    </row>
    <row r="5" spans="1:20" x14ac:dyDescent="0.15">
      <c r="A5" t="s">
        <v>1748</v>
      </c>
      <c r="B5" t="s">
        <v>1749</v>
      </c>
      <c r="C5" s="11">
        <v>45487</v>
      </c>
      <c r="D5" t="s">
        <v>1441</v>
      </c>
      <c r="E5" t="s">
        <v>1251</v>
      </c>
      <c r="F5" t="s">
        <v>1292</v>
      </c>
      <c r="G5" t="s">
        <v>1799</v>
      </c>
      <c r="H5" s="16">
        <v>10156</v>
      </c>
      <c r="I5" t="s">
        <v>1531</v>
      </c>
      <c r="J5" s="16">
        <v>5</v>
      </c>
      <c r="K5" t="s">
        <v>1708</v>
      </c>
      <c r="L5" s="16">
        <v>5</v>
      </c>
      <c r="M5" t="s">
        <v>1534</v>
      </c>
      <c r="N5" s="16">
        <v>5</v>
      </c>
      <c r="O5" t="s">
        <v>1532</v>
      </c>
      <c r="P5" s="16">
        <v>5</v>
      </c>
      <c r="R5" s="15" t="str">
        <f t="shared" si="0"/>
        <v>ｵﾎｰﾂｸｷｯｽﾞ加藤未咲中村陽葵阿部衣吹野々下愛梨</v>
      </c>
      <c r="T5">
        <f t="shared" si="1"/>
        <v>1</v>
      </c>
    </row>
    <row r="6" spans="1:20" x14ac:dyDescent="0.15">
      <c r="A6" t="s">
        <v>1413</v>
      </c>
      <c r="B6" t="s">
        <v>1357</v>
      </c>
      <c r="C6" s="11">
        <v>45556</v>
      </c>
      <c r="D6" t="s">
        <v>1441</v>
      </c>
      <c r="E6" t="s">
        <v>1251</v>
      </c>
      <c r="F6" t="s">
        <v>1263</v>
      </c>
      <c r="G6" t="s">
        <v>1799</v>
      </c>
      <c r="H6" s="16">
        <v>11022</v>
      </c>
      <c r="I6" t="s">
        <v>1709</v>
      </c>
      <c r="J6" s="16">
        <v>6</v>
      </c>
      <c r="K6" t="s">
        <v>1710</v>
      </c>
      <c r="L6" s="16">
        <v>6</v>
      </c>
      <c r="M6" t="s">
        <v>1711</v>
      </c>
      <c r="N6" s="16">
        <v>6</v>
      </c>
      <c r="O6" t="s">
        <v>1533</v>
      </c>
      <c r="P6" s="16">
        <v>5</v>
      </c>
      <c r="R6" s="15" t="str">
        <f t="shared" si="0"/>
        <v>ｵﾎｰﾂｸｷｯｽﾞ丸山紗由佐藤陽彩林桃花吉田羽菜</v>
      </c>
      <c r="T6">
        <f t="shared" si="1"/>
        <v>1</v>
      </c>
    </row>
    <row r="7" spans="1:20" x14ac:dyDescent="0.15">
      <c r="A7" t="s">
        <v>1356</v>
      </c>
      <c r="B7" t="s">
        <v>1289</v>
      </c>
      <c r="C7" s="11">
        <v>45438</v>
      </c>
      <c r="D7" t="s">
        <v>1441</v>
      </c>
      <c r="E7" t="s">
        <v>1251</v>
      </c>
      <c r="F7" t="s">
        <v>1263</v>
      </c>
      <c r="G7" t="s">
        <v>1799</v>
      </c>
      <c r="H7" s="16">
        <v>11025</v>
      </c>
      <c r="I7" t="s">
        <v>1709</v>
      </c>
      <c r="J7" s="16">
        <v>6</v>
      </c>
      <c r="K7" t="s">
        <v>1710</v>
      </c>
      <c r="L7" s="16">
        <v>6</v>
      </c>
      <c r="M7" t="s">
        <v>1711</v>
      </c>
      <c r="N7" s="16">
        <v>6</v>
      </c>
      <c r="O7" t="s">
        <v>1712</v>
      </c>
      <c r="P7" s="16">
        <v>5</v>
      </c>
      <c r="R7" s="15" t="str">
        <f t="shared" si="0"/>
        <v>ｵﾎｰﾂｸｷｯｽﾞ丸山紗由佐藤陽彩林桃花村上翠海</v>
      </c>
      <c r="T7">
        <f t="shared" si="1"/>
        <v>1</v>
      </c>
    </row>
    <row r="8" spans="1:20" x14ac:dyDescent="0.15">
      <c r="A8" t="s">
        <v>1748</v>
      </c>
      <c r="B8" t="s">
        <v>1749</v>
      </c>
      <c r="C8" s="11">
        <v>45487</v>
      </c>
      <c r="D8" t="s">
        <v>1430</v>
      </c>
      <c r="E8" t="s">
        <v>1251</v>
      </c>
      <c r="F8" t="s">
        <v>1292</v>
      </c>
      <c r="G8" t="s">
        <v>1799</v>
      </c>
      <c r="H8" s="16">
        <v>10222</v>
      </c>
      <c r="I8" t="s">
        <v>1422</v>
      </c>
      <c r="J8" s="16">
        <v>5</v>
      </c>
      <c r="K8" t="s">
        <v>1424</v>
      </c>
      <c r="L8" s="16">
        <v>5</v>
      </c>
      <c r="M8" t="s">
        <v>1509</v>
      </c>
      <c r="N8" s="16">
        <v>5</v>
      </c>
      <c r="O8" t="s">
        <v>1423</v>
      </c>
      <c r="P8" s="16">
        <v>5</v>
      </c>
      <c r="R8" s="15" t="str">
        <f t="shared" si="0"/>
        <v>ｵﾎｰﾂｸｷｯｽﾞ橋本悠志上原瑠斗鈴木絢翔北澤一翔</v>
      </c>
      <c r="T8">
        <f t="shared" si="1"/>
        <v>1</v>
      </c>
    </row>
    <row r="9" spans="1:20" x14ac:dyDescent="0.15">
      <c r="A9" t="s">
        <v>1413</v>
      </c>
      <c r="B9" t="s">
        <v>1357</v>
      </c>
      <c r="C9" s="11">
        <v>45556</v>
      </c>
      <c r="D9" t="s">
        <v>1430</v>
      </c>
      <c r="E9" t="s">
        <v>1251</v>
      </c>
      <c r="F9" t="s">
        <v>1263</v>
      </c>
      <c r="G9" t="s">
        <v>1799</v>
      </c>
      <c r="H9" s="16">
        <v>10281</v>
      </c>
      <c r="I9" t="s">
        <v>1422</v>
      </c>
      <c r="J9" s="16">
        <v>5</v>
      </c>
      <c r="K9" t="s">
        <v>1731</v>
      </c>
      <c r="L9" s="16">
        <v>5</v>
      </c>
      <c r="M9" t="s">
        <v>1509</v>
      </c>
      <c r="N9" s="16">
        <v>5</v>
      </c>
      <c r="O9" t="s">
        <v>1732</v>
      </c>
      <c r="P9" s="16">
        <v>5</v>
      </c>
      <c r="R9" s="15" t="str">
        <f t="shared" si="0"/>
        <v>ｵﾎｰﾂｸｷｯｽﾞ橋本悠志太田惺也鈴木絢翔佐藤諒生</v>
      </c>
      <c r="T9">
        <f t="shared" si="1"/>
        <v>1</v>
      </c>
    </row>
    <row r="10" spans="1:20" x14ac:dyDescent="0.15">
      <c r="A10" t="s">
        <v>1413</v>
      </c>
      <c r="B10" t="s">
        <v>1357</v>
      </c>
      <c r="C10" s="11">
        <v>45556</v>
      </c>
      <c r="D10" t="s">
        <v>1430</v>
      </c>
      <c r="E10" t="s">
        <v>1251</v>
      </c>
      <c r="F10" t="s">
        <v>1263</v>
      </c>
      <c r="G10" t="s">
        <v>1799</v>
      </c>
      <c r="H10" s="16">
        <v>5733</v>
      </c>
      <c r="I10" t="s">
        <v>1370</v>
      </c>
      <c r="J10" s="16">
        <v>6</v>
      </c>
      <c r="K10" t="s">
        <v>1419</v>
      </c>
      <c r="L10" s="16">
        <v>6</v>
      </c>
      <c r="M10" t="s">
        <v>1418</v>
      </c>
      <c r="N10" s="16">
        <v>6</v>
      </c>
      <c r="O10" t="s">
        <v>1512</v>
      </c>
      <c r="P10" s="16">
        <v>6</v>
      </c>
      <c r="R10" s="15" t="str">
        <f t="shared" si="0"/>
        <v>ｵﾎｰﾂｸｷｯｽﾞ小野寺琉稀平岡空龍目黒蓮亮瀬戸海翔</v>
      </c>
      <c r="T10">
        <f t="shared" si="1"/>
        <v>1</v>
      </c>
    </row>
    <row r="11" spans="1:20" x14ac:dyDescent="0.15">
      <c r="A11" t="s">
        <v>1413</v>
      </c>
      <c r="B11" t="s">
        <v>1357</v>
      </c>
      <c r="C11" s="11">
        <v>45556</v>
      </c>
      <c r="D11" t="s">
        <v>1430</v>
      </c>
      <c r="E11" t="s">
        <v>1251</v>
      </c>
      <c r="F11" t="s">
        <v>1263</v>
      </c>
      <c r="G11" t="s">
        <v>1799</v>
      </c>
      <c r="H11" s="16">
        <v>11001</v>
      </c>
      <c r="I11" t="s">
        <v>1716</v>
      </c>
      <c r="J11" s="16">
        <v>3</v>
      </c>
      <c r="K11" t="s">
        <v>1717</v>
      </c>
      <c r="L11" s="16">
        <v>3</v>
      </c>
      <c r="M11" t="s">
        <v>1718</v>
      </c>
      <c r="N11" s="16">
        <v>3</v>
      </c>
      <c r="O11" t="s">
        <v>1719</v>
      </c>
      <c r="P11" s="16">
        <v>3</v>
      </c>
      <c r="R11" s="15" t="str">
        <f t="shared" si="0"/>
        <v>ｵﾎｰﾂｸｷｯｽﾞ仲野咲久伊藤羽海大木颯真山本和宗</v>
      </c>
      <c r="T11">
        <f t="shared" si="1"/>
        <v>1</v>
      </c>
    </row>
    <row r="12" spans="1:20" x14ac:dyDescent="0.15">
      <c r="A12" t="s">
        <v>1748</v>
      </c>
      <c r="B12" t="s">
        <v>1749</v>
      </c>
      <c r="C12" s="11">
        <v>45487</v>
      </c>
      <c r="D12" t="s">
        <v>1430</v>
      </c>
      <c r="E12" t="s">
        <v>1251</v>
      </c>
      <c r="F12" t="s">
        <v>1292</v>
      </c>
      <c r="G12" t="s">
        <v>1799</v>
      </c>
      <c r="H12" s="16">
        <v>5741</v>
      </c>
      <c r="I12" t="s">
        <v>1418</v>
      </c>
      <c r="J12" s="16">
        <v>6</v>
      </c>
      <c r="K12" t="s">
        <v>1419</v>
      </c>
      <c r="L12" s="16">
        <v>6</v>
      </c>
      <c r="M12" t="s">
        <v>1369</v>
      </c>
      <c r="N12" s="16">
        <v>6</v>
      </c>
      <c r="O12" t="s">
        <v>1370</v>
      </c>
      <c r="P12" s="16">
        <v>6</v>
      </c>
      <c r="R12" s="15" t="str">
        <f t="shared" si="0"/>
        <v>ｵﾎｰﾂｸｷｯｽﾞ目黒蓮亮平岡空龍寺澤櫂理小野寺琉稀</v>
      </c>
      <c r="T12">
        <f t="shared" si="1"/>
        <v>1</v>
      </c>
    </row>
    <row r="13" spans="1:20" x14ac:dyDescent="0.15">
      <c r="A13" t="s">
        <v>1356</v>
      </c>
      <c r="B13" t="s">
        <v>1289</v>
      </c>
      <c r="C13" s="11">
        <v>45438</v>
      </c>
      <c r="D13" t="s">
        <v>1430</v>
      </c>
      <c r="E13" t="s">
        <v>1251</v>
      </c>
      <c r="F13" t="s">
        <v>1263</v>
      </c>
      <c r="G13" t="s">
        <v>1799</v>
      </c>
      <c r="H13" s="16">
        <v>10674</v>
      </c>
      <c r="I13" t="s">
        <v>1504</v>
      </c>
      <c r="J13" s="16">
        <v>4</v>
      </c>
      <c r="K13" t="s">
        <v>1502</v>
      </c>
      <c r="L13" s="16">
        <v>4</v>
      </c>
      <c r="M13" t="s">
        <v>1501</v>
      </c>
      <c r="N13" s="16">
        <v>4</v>
      </c>
      <c r="O13" t="s">
        <v>1701</v>
      </c>
      <c r="P13" s="16">
        <v>4</v>
      </c>
      <c r="R13" s="15" t="str">
        <f t="shared" si="0"/>
        <v>ｵﾎｰﾂｸｷｯｽﾞ鈴木彰斗荒木優作井上陽向髙橋悠真</v>
      </c>
      <c r="T13">
        <f t="shared" si="1"/>
        <v>1</v>
      </c>
    </row>
    <row r="14" spans="1:20" x14ac:dyDescent="0.15">
      <c r="A14" t="s">
        <v>1413</v>
      </c>
      <c r="B14" t="s">
        <v>1357</v>
      </c>
      <c r="C14" s="11">
        <v>45556</v>
      </c>
      <c r="D14" t="s">
        <v>1430</v>
      </c>
      <c r="E14" t="s">
        <v>1251</v>
      </c>
      <c r="F14" t="s">
        <v>1263</v>
      </c>
      <c r="G14" t="s">
        <v>1799</v>
      </c>
      <c r="H14" s="16">
        <v>10953</v>
      </c>
      <c r="I14" t="s">
        <v>1504</v>
      </c>
      <c r="J14" s="16">
        <v>4</v>
      </c>
      <c r="K14" t="s">
        <v>1502</v>
      </c>
      <c r="L14" s="16">
        <v>4</v>
      </c>
      <c r="M14" t="s">
        <v>1503</v>
      </c>
      <c r="N14" s="16">
        <v>4</v>
      </c>
      <c r="O14" t="s">
        <v>1701</v>
      </c>
      <c r="P14" s="16">
        <v>4</v>
      </c>
      <c r="R14" s="15" t="str">
        <f t="shared" si="0"/>
        <v>ｵﾎｰﾂｸｷｯｽﾞ鈴木彰斗荒木優作福井陸人髙橋悠真</v>
      </c>
      <c r="T14">
        <f t="shared" si="1"/>
        <v>1</v>
      </c>
    </row>
    <row r="15" spans="1:20" x14ac:dyDescent="0.15">
      <c r="A15" t="s">
        <v>1748</v>
      </c>
      <c r="B15" t="s">
        <v>1749</v>
      </c>
      <c r="C15" s="11">
        <v>45487</v>
      </c>
      <c r="D15" t="s">
        <v>1441</v>
      </c>
      <c r="E15" t="s">
        <v>1251</v>
      </c>
      <c r="F15" t="s">
        <v>1292</v>
      </c>
      <c r="G15" t="s">
        <v>1484</v>
      </c>
      <c r="H15" s="16">
        <v>5816</v>
      </c>
      <c r="I15" t="s">
        <v>1750</v>
      </c>
      <c r="J15" s="16">
        <v>6</v>
      </c>
      <c r="K15" t="s">
        <v>1751</v>
      </c>
      <c r="L15" s="16">
        <v>6</v>
      </c>
      <c r="M15" t="s">
        <v>1752</v>
      </c>
      <c r="N15" s="16">
        <v>6</v>
      </c>
      <c r="O15" t="s">
        <v>1753</v>
      </c>
      <c r="P15" s="16">
        <v>6</v>
      </c>
      <c r="R15" s="15" t="str">
        <f t="shared" si="0"/>
        <v>阿部彗名厚木璃音伊藤七海成田咲希</v>
      </c>
      <c r="T15">
        <f t="shared" si="1"/>
        <v>1</v>
      </c>
    </row>
    <row r="16" spans="1:20" x14ac:dyDescent="0.15">
      <c r="A16" t="s">
        <v>1672</v>
      </c>
      <c r="B16" t="s">
        <v>1357</v>
      </c>
      <c r="C16" s="11">
        <v>45527</v>
      </c>
      <c r="D16" t="s">
        <v>1791</v>
      </c>
      <c r="E16" t="s">
        <v>1251</v>
      </c>
      <c r="F16" t="s">
        <v>1263</v>
      </c>
      <c r="G16" t="s">
        <v>1303</v>
      </c>
      <c r="H16" s="16">
        <v>4743</v>
      </c>
      <c r="I16" t="s">
        <v>1645</v>
      </c>
      <c r="J16" s="16">
        <v>2</v>
      </c>
      <c r="K16" t="s">
        <v>1306</v>
      </c>
      <c r="L16" s="16">
        <v>1</v>
      </c>
      <c r="M16" t="s">
        <v>1305</v>
      </c>
      <c r="N16" s="16">
        <v>1</v>
      </c>
      <c r="O16" t="s">
        <v>1563</v>
      </c>
      <c r="P16" s="16">
        <v>2</v>
      </c>
      <c r="R16" s="15" t="str">
        <f t="shared" si="0"/>
        <v>遠軽高本一葉小田琉芽藤江冬羽池田七音</v>
      </c>
      <c r="T16">
        <f t="shared" si="1"/>
        <v>1</v>
      </c>
    </row>
    <row r="17" spans="1:20" x14ac:dyDescent="0.15">
      <c r="A17" t="s">
        <v>1336</v>
      </c>
      <c r="B17" t="s">
        <v>1289</v>
      </c>
      <c r="C17" s="11">
        <v>45430</v>
      </c>
      <c r="D17" t="s">
        <v>1790</v>
      </c>
      <c r="E17" t="s">
        <v>1276</v>
      </c>
      <c r="F17" t="s">
        <v>1330</v>
      </c>
      <c r="G17" t="s">
        <v>1768</v>
      </c>
      <c r="H17" s="16">
        <v>35451</v>
      </c>
      <c r="I17" t="s">
        <v>1645</v>
      </c>
      <c r="J17" s="16">
        <v>2</v>
      </c>
      <c r="K17" t="s">
        <v>1308</v>
      </c>
      <c r="L17" s="16">
        <v>1</v>
      </c>
      <c r="M17" t="s">
        <v>1650</v>
      </c>
      <c r="N17" s="16">
        <v>2</v>
      </c>
      <c r="O17" t="s">
        <v>1306</v>
      </c>
      <c r="P17" s="16">
        <v>1</v>
      </c>
      <c r="R17" s="15" t="str">
        <f t="shared" si="0"/>
        <v>遠軽高本一葉木之内充一小笠原羚小田琉芽</v>
      </c>
      <c r="T17">
        <f t="shared" si="1"/>
        <v>1</v>
      </c>
    </row>
    <row r="18" spans="1:20" x14ac:dyDescent="0.15">
      <c r="A18" t="s">
        <v>1336</v>
      </c>
      <c r="B18" t="s">
        <v>1289</v>
      </c>
      <c r="C18" s="11">
        <v>45430</v>
      </c>
      <c r="D18" t="s">
        <v>1790</v>
      </c>
      <c r="E18" t="s">
        <v>1276</v>
      </c>
      <c r="F18" t="s">
        <v>1263</v>
      </c>
      <c r="G18" t="s">
        <v>1768</v>
      </c>
      <c r="H18" s="16">
        <v>43219</v>
      </c>
      <c r="I18" t="s">
        <v>1342</v>
      </c>
      <c r="J18" s="16">
        <v>3</v>
      </c>
      <c r="K18" t="s">
        <v>1663</v>
      </c>
      <c r="L18" s="16">
        <v>1</v>
      </c>
      <c r="M18" t="s">
        <v>1664</v>
      </c>
      <c r="N18" s="16">
        <v>1</v>
      </c>
      <c r="O18" t="s">
        <v>1665</v>
      </c>
      <c r="P18" s="16">
        <v>1</v>
      </c>
      <c r="R18" s="15" t="str">
        <f t="shared" si="0"/>
        <v>遠軽高青野叶和阿部美桜奥山麗佐々木乙羽</v>
      </c>
      <c r="T18">
        <f t="shared" si="1"/>
        <v>1</v>
      </c>
    </row>
    <row r="19" spans="1:20" x14ac:dyDescent="0.15">
      <c r="A19" t="s">
        <v>1561</v>
      </c>
      <c r="B19" t="s">
        <v>1746</v>
      </c>
      <c r="C19" s="11">
        <v>45454</v>
      </c>
      <c r="D19" t="s">
        <v>1791</v>
      </c>
      <c r="E19" t="s">
        <v>1251</v>
      </c>
      <c r="F19" t="s">
        <v>1330</v>
      </c>
      <c r="G19" t="s">
        <v>1768</v>
      </c>
      <c r="H19" s="16">
        <v>5409</v>
      </c>
      <c r="I19" t="s">
        <v>1035</v>
      </c>
      <c r="J19" s="16">
        <v>1</v>
      </c>
      <c r="K19" t="s">
        <v>1342</v>
      </c>
      <c r="L19" s="16">
        <v>3</v>
      </c>
      <c r="M19" t="s">
        <v>499</v>
      </c>
      <c r="N19" s="16">
        <v>2</v>
      </c>
      <c r="O19" t="s">
        <v>1641</v>
      </c>
      <c r="P19" s="16">
        <v>1</v>
      </c>
      <c r="R19" s="15" t="str">
        <f t="shared" si="0"/>
        <v>遠軽高田中里央青野叶和遠藤日葵蜂谷美羽</v>
      </c>
      <c r="T19">
        <f t="shared" si="1"/>
        <v>1</v>
      </c>
    </row>
    <row r="20" spans="1:20" x14ac:dyDescent="0.15">
      <c r="A20" t="s">
        <v>1291</v>
      </c>
      <c r="B20" t="s">
        <v>1289</v>
      </c>
      <c r="C20" s="11">
        <v>45416</v>
      </c>
      <c r="D20" t="s">
        <v>1791</v>
      </c>
      <c r="E20" t="s">
        <v>1251</v>
      </c>
      <c r="F20" t="s">
        <v>1263</v>
      </c>
      <c r="G20" t="s">
        <v>1303</v>
      </c>
      <c r="H20" s="16">
        <v>5529</v>
      </c>
      <c r="I20" t="s">
        <v>1035</v>
      </c>
      <c r="J20" s="16">
        <v>1</v>
      </c>
      <c r="K20" t="s">
        <v>1342</v>
      </c>
      <c r="L20" s="16">
        <v>3</v>
      </c>
      <c r="M20" t="s">
        <v>1641</v>
      </c>
      <c r="N20" s="16">
        <v>1</v>
      </c>
      <c r="O20" t="s">
        <v>499</v>
      </c>
      <c r="P20" s="16">
        <v>2</v>
      </c>
      <c r="R20" s="15" t="str">
        <f t="shared" si="0"/>
        <v>遠軽高田中里央青野叶和蜂谷美羽遠藤日葵</v>
      </c>
      <c r="T20">
        <f t="shared" si="1"/>
        <v>1</v>
      </c>
    </row>
    <row r="21" spans="1:20" x14ac:dyDescent="0.15">
      <c r="A21" t="s">
        <v>1336</v>
      </c>
      <c r="B21" t="s">
        <v>1289</v>
      </c>
      <c r="C21" s="11">
        <v>45428</v>
      </c>
      <c r="D21" t="s">
        <v>1790</v>
      </c>
      <c r="E21" t="s">
        <v>1251</v>
      </c>
      <c r="F21" t="s">
        <v>1330</v>
      </c>
      <c r="G21" t="s">
        <v>1768</v>
      </c>
      <c r="H21" s="16">
        <v>5215</v>
      </c>
      <c r="I21" t="s">
        <v>1305</v>
      </c>
      <c r="J21" s="16">
        <v>1</v>
      </c>
      <c r="K21" t="s">
        <v>1297</v>
      </c>
      <c r="L21" s="16">
        <v>3</v>
      </c>
      <c r="M21" t="s">
        <v>1306</v>
      </c>
      <c r="N21" s="16">
        <v>1</v>
      </c>
      <c r="O21" t="s">
        <v>1645</v>
      </c>
      <c r="P21" s="16">
        <v>2</v>
      </c>
      <c r="R21" s="15" t="str">
        <f t="shared" si="0"/>
        <v>遠軽高藤江冬羽山下大翔小田琉芽本一葉</v>
      </c>
      <c r="T21">
        <f t="shared" si="1"/>
        <v>1</v>
      </c>
    </row>
    <row r="22" spans="1:20" x14ac:dyDescent="0.15">
      <c r="A22" t="s">
        <v>1754</v>
      </c>
      <c r="B22" t="s">
        <v>1749</v>
      </c>
      <c r="C22" s="11">
        <v>45553</v>
      </c>
      <c r="D22" t="s">
        <v>1790</v>
      </c>
      <c r="E22" t="s">
        <v>1251</v>
      </c>
      <c r="F22" t="s">
        <v>1330</v>
      </c>
      <c r="G22" t="s">
        <v>1768</v>
      </c>
      <c r="H22" s="16">
        <v>4842</v>
      </c>
      <c r="I22" t="s">
        <v>1305</v>
      </c>
      <c r="J22" s="16">
        <v>1</v>
      </c>
      <c r="K22" t="s">
        <v>1306</v>
      </c>
      <c r="L22" s="16">
        <v>1</v>
      </c>
      <c r="M22" t="s">
        <v>1803</v>
      </c>
      <c r="N22" s="16">
        <v>2</v>
      </c>
      <c r="O22" t="s">
        <v>1563</v>
      </c>
      <c r="P22" s="16">
        <v>2</v>
      </c>
      <c r="R22" s="15" t="str">
        <f t="shared" si="0"/>
        <v>遠軽高藤江冬羽小田琉芽篗本一葉池田七音</v>
      </c>
      <c r="T22">
        <f t="shared" si="1"/>
        <v>1</v>
      </c>
    </row>
    <row r="23" spans="1:20" x14ac:dyDescent="0.15">
      <c r="A23" t="s">
        <v>1336</v>
      </c>
      <c r="B23" t="s">
        <v>1289</v>
      </c>
      <c r="C23" s="11">
        <v>45429</v>
      </c>
      <c r="D23" t="s">
        <v>1790</v>
      </c>
      <c r="E23" t="s">
        <v>1251</v>
      </c>
      <c r="F23" t="s">
        <v>1263</v>
      </c>
      <c r="G23" t="s">
        <v>1768</v>
      </c>
      <c r="H23" s="16">
        <v>4838</v>
      </c>
      <c r="I23" t="s">
        <v>1305</v>
      </c>
      <c r="J23" s="16">
        <v>1</v>
      </c>
      <c r="K23" t="s">
        <v>1308</v>
      </c>
      <c r="L23" s="16">
        <v>1</v>
      </c>
      <c r="M23" t="s">
        <v>1306</v>
      </c>
      <c r="N23" s="16">
        <v>1</v>
      </c>
      <c r="O23" t="s">
        <v>1645</v>
      </c>
      <c r="P23" s="16">
        <v>2</v>
      </c>
      <c r="R23" s="15" t="str">
        <f t="shared" si="0"/>
        <v>遠軽高藤江冬羽木之内充一小田琉芽本一葉</v>
      </c>
      <c r="T23">
        <f t="shared" si="1"/>
        <v>1</v>
      </c>
    </row>
    <row r="24" spans="1:20" x14ac:dyDescent="0.15">
      <c r="A24" t="s">
        <v>1561</v>
      </c>
      <c r="B24" t="s">
        <v>1746</v>
      </c>
      <c r="C24" s="11">
        <v>45454</v>
      </c>
      <c r="D24" t="s">
        <v>1791</v>
      </c>
      <c r="E24" t="s">
        <v>1251</v>
      </c>
      <c r="F24" t="s">
        <v>1330</v>
      </c>
      <c r="G24" t="s">
        <v>1768</v>
      </c>
      <c r="H24" s="16">
        <v>4842</v>
      </c>
      <c r="I24" t="s">
        <v>1307</v>
      </c>
      <c r="J24" s="16">
        <v>1</v>
      </c>
      <c r="K24" t="s">
        <v>1306</v>
      </c>
      <c r="L24" s="16">
        <v>1</v>
      </c>
      <c r="M24" t="s">
        <v>1305</v>
      </c>
      <c r="N24" s="16">
        <v>1</v>
      </c>
      <c r="O24" t="s">
        <v>1803</v>
      </c>
      <c r="P24" s="16">
        <v>2</v>
      </c>
      <c r="R24" s="15" t="str">
        <f t="shared" si="0"/>
        <v>遠軽高飛澤瑠李小田琉芽藤江冬羽篗本一葉</v>
      </c>
      <c r="T24">
        <f t="shared" si="1"/>
        <v>1</v>
      </c>
    </row>
    <row r="25" spans="1:20" x14ac:dyDescent="0.15">
      <c r="A25" t="s">
        <v>1558</v>
      </c>
      <c r="B25" t="s">
        <v>1756</v>
      </c>
      <c r="C25" s="11">
        <v>45499</v>
      </c>
      <c r="D25" t="s">
        <v>1788</v>
      </c>
      <c r="E25" t="s">
        <v>1251</v>
      </c>
      <c r="F25" t="s">
        <v>1330</v>
      </c>
      <c r="G25" t="s">
        <v>1769</v>
      </c>
      <c r="H25" s="16">
        <v>4807</v>
      </c>
      <c r="I25" t="s">
        <v>1543</v>
      </c>
      <c r="J25" s="16">
        <v>2</v>
      </c>
      <c r="K25" t="s">
        <v>1351</v>
      </c>
      <c r="L25" s="16">
        <v>3</v>
      </c>
      <c r="M25" t="s">
        <v>1463</v>
      </c>
      <c r="N25" s="16">
        <v>3</v>
      </c>
      <c r="O25" t="s">
        <v>1462</v>
      </c>
      <c r="P25" s="16">
        <v>2</v>
      </c>
      <c r="R25" s="15" t="str">
        <f t="shared" si="0"/>
        <v>遠軽中?本朋樹笹尾亮太檜山蒼空田中亜弥音</v>
      </c>
      <c r="T25">
        <f t="shared" si="1"/>
        <v>1</v>
      </c>
    </row>
    <row r="26" spans="1:20" x14ac:dyDescent="0.15">
      <c r="A26" t="s">
        <v>1329</v>
      </c>
      <c r="B26" t="s">
        <v>1289</v>
      </c>
      <c r="C26" s="11">
        <v>45459</v>
      </c>
      <c r="D26" t="s">
        <v>1795</v>
      </c>
      <c r="E26" t="s">
        <v>1251</v>
      </c>
      <c r="F26" t="s">
        <v>1263</v>
      </c>
      <c r="G26" t="s">
        <v>1295</v>
      </c>
      <c r="H26" s="16">
        <v>5381</v>
      </c>
      <c r="I26" t="s">
        <v>1396</v>
      </c>
      <c r="J26" s="16">
        <v>3</v>
      </c>
      <c r="K26" t="s">
        <v>1544</v>
      </c>
      <c r="L26" s="16">
        <v>2</v>
      </c>
      <c r="M26" t="s">
        <v>1395</v>
      </c>
      <c r="N26" s="16">
        <v>3</v>
      </c>
      <c r="O26" t="s">
        <v>1325</v>
      </c>
      <c r="P26" s="16">
        <v>3</v>
      </c>
      <c r="R26" s="15" t="str">
        <f t="shared" si="0"/>
        <v>遠軽中稲熊星七成田渉夢工藤咲希安藤夢叶</v>
      </c>
      <c r="T26">
        <f t="shared" si="1"/>
        <v>1</v>
      </c>
    </row>
    <row r="27" spans="1:20" x14ac:dyDescent="0.15">
      <c r="A27" t="s">
        <v>1540</v>
      </c>
      <c r="B27" t="s">
        <v>1357</v>
      </c>
      <c r="C27" s="11">
        <v>45508</v>
      </c>
      <c r="D27" t="s">
        <v>1788</v>
      </c>
      <c r="E27" t="s">
        <v>1251</v>
      </c>
      <c r="F27" t="s">
        <v>1263</v>
      </c>
      <c r="G27" t="s">
        <v>1295</v>
      </c>
      <c r="H27" s="16">
        <v>5012</v>
      </c>
      <c r="I27" t="s">
        <v>1609</v>
      </c>
      <c r="J27" s="16">
        <v>1</v>
      </c>
      <c r="K27" t="s">
        <v>1804</v>
      </c>
      <c r="L27" s="16">
        <v>2</v>
      </c>
      <c r="M27" t="s">
        <v>1610</v>
      </c>
      <c r="N27" s="16">
        <v>2</v>
      </c>
      <c r="O27" t="s">
        <v>1462</v>
      </c>
      <c r="P27" s="16">
        <v>2</v>
      </c>
      <c r="R27" s="15" t="str">
        <f t="shared" si="0"/>
        <v>遠軽中山口遥士篗本朋樹林勇翔田中亜弥音</v>
      </c>
      <c r="T27">
        <f t="shared" si="1"/>
        <v>1</v>
      </c>
    </row>
    <row r="28" spans="1:20" x14ac:dyDescent="0.15">
      <c r="A28" t="s">
        <v>1345</v>
      </c>
      <c r="B28" t="s">
        <v>1357</v>
      </c>
      <c r="C28" s="11">
        <v>45472</v>
      </c>
      <c r="D28" t="s">
        <v>852</v>
      </c>
      <c r="E28" t="s">
        <v>1251</v>
      </c>
      <c r="F28" t="s">
        <v>1263</v>
      </c>
      <c r="G28" t="s">
        <v>1295</v>
      </c>
      <c r="H28" s="16">
        <v>5289</v>
      </c>
      <c r="I28" t="s">
        <v>1481</v>
      </c>
      <c r="J28" s="16">
        <v>2</v>
      </c>
      <c r="K28" t="s">
        <v>1544</v>
      </c>
      <c r="L28" s="16">
        <v>2</v>
      </c>
      <c r="M28" t="s">
        <v>1395</v>
      </c>
      <c r="N28" s="16">
        <v>3</v>
      </c>
      <c r="O28" t="s">
        <v>1325</v>
      </c>
      <c r="P28" s="16">
        <v>3</v>
      </c>
      <c r="R28" s="15" t="str">
        <f t="shared" si="0"/>
        <v>遠軽中秋田心寧成田渉夢工藤咲希安藤夢叶</v>
      </c>
      <c r="T28">
        <f t="shared" si="1"/>
        <v>1</v>
      </c>
    </row>
    <row r="29" spans="1:20" x14ac:dyDescent="0.15">
      <c r="A29" t="s">
        <v>1440</v>
      </c>
      <c r="B29" t="s">
        <v>1357</v>
      </c>
      <c r="C29" s="11">
        <v>45542</v>
      </c>
      <c r="D29" t="s">
        <v>852</v>
      </c>
      <c r="E29" t="s">
        <v>1251</v>
      </c>
      <c r="F29" t="s">
        <v>1263</v>
      </c>
      <c r="G29" t="s">
        <v>1295</v>
      </c>
      <c r="H29" s="16">
        <v>5420</v>
      </c>
      <c r="I29" t="s">
        <v>1698</v>
      </c>
      <c r="J29" s="16">
        <v>1</v>
      </c>
      <c r="K29" t="s">
        <v>1481</v>
      </c>
      <c r="L29" s="16">
        <v>2</v>
      </c>
      <c r="M29" t="s">
        <v>1635</v>
      </c>
      <c r="N29" s="16">
        <v>2</v>
      </c>
      <c r="O29" t="s">
        <v>1544</v>
      </c>
      <c r="P29" s="16">
        <v>2</v>
      </c>
      <c r="R29" s="15" t="str">
        <f t="shared" si="0"/>
        <v>遠軽中長岡愛羅秋田心寧青木小夏成田渉夢</v>
      </c>
      <c r="T29">
        <f t="shared" si="1"/>
        <v>1</v>
      </c>
    </row>
    <row r="30" spans="1:20" x14ac:dyDescent="0.15">
      <c r="A30" t="s">
        <v>1802</v>
      </c>
      <c r="B30" t="s">
        <v>1801</v>
      </c>
      <c r="C30" s="11">
        <v>45549</v>
      </c>
      <c r="D30" t="s">
        <v>1797</v>
      </c>
      <c r="E30" t="s">
        <v>1251</v>
      </c>
      <c r="F30" t="s">
        <v>1787</v>
      </c>
      <c r="G30" t="s">
        <v>1769</v>
      </c>
      <c r="H30">
        <v>5484</v>
      </c>
      <c r="I30" t="s">
        <v>1494</v>
      </c>
      <c r="J30">
        <v>2</v>
      </c>
      <c r="K30" t="s">
        <v>1481</v>
      </c>
      <c r="L30">
        <v>2</v>
      </c>
      <c r="M30" t="s">
        <v>1635</v>
      </c>
      <c r="N30">
        <v>2</v>
      </c>
      <c r="O30" t="s">
        <v>1544</v>
      </c>
      <c r="P30">
        <v>2</v>
      </c>
      <c r="R30" s="15" t="str">
        <f t="shared" si="0"/>
        <v>遠軽中長岡琉亜秋田心寧青木小夏成田渉夢</v>
      </c>
      <c r="T30">
        <f t="shared" si="1"/>
        <v>1</v>
      </c>
    </row>
    <row r="31" spans="1:20" x14ac:dyDescent="0.15">
      <c r="A31" t="s">
        <v>1329</v>
      </c>
      <c r="B31" t="s">
        <v>1289</v>
      </c>
      <c r="C31" s="11">
        <v>45458</v>
      </c>
      <c r="D31" t="s">
        <v>1789</v>
      </c>
      <c r="E31" t="s">
        <v>1251</v>
      </c>
      <c r="F31" t="s">
        <v>1330</v>
      </c>
      <c r="G31" t="s">
        <v>1295</v>
      </c>
      <c r="H31" s="16">
        <v>4788</v>
      </c>
      <c r="I31" t="s">
        <v>1462</v>
      </c>
      <c r="J31" s="16">
        <v>2</v>
      </c>
      <c r="K31" t="s">
        <v>1351</v>
      </c>
      <c r="L31" s="16">
        <v>3</v>
      </c>
      <c r="M31" t="s">
        <v>1542</v>
      </c>
      <c r="N31" s="16">
        <v>2</v>
      </c>
      <c r="O31" t="s">
        <v>1543</v>
      </c>
      <c r="P31" s="16">
        <v>2</v>
      </c>
      <c r="R31" s="15" t="str">
        <f t="shared" si="0"/>
        <v>遠軽中田中亜弥音笹尾亮太佐藤壱樹?本朋樹</v>
      </c>
      <c r="T31">
        <f t="shared" si="1"/>
        <v>1</v>
      </c>
    </row>
    <row r="32" spans="1:20" x14ac:dyDescent="0.15">
      <c r="A32" t="s">
        <v>1345</v>
      </c>
      <c r="B32" t="s">
        <v>1357</v>
      </c>
      <c r="C32" s="11">
        <v>45471</v>
      </c>
      <c r="D32" t="s">
        <v>1788</v>
      </c>
      <c r="E32" t="s">
        <v>1251</v>
      </c>
      <c r="F32" t="s">
        <v>1330</v>
      </c>
      <c r="G32" t="s">
        <v>1295</v>
      </c>
      <c r="H32" s="16">
        <v>4713</v>
      </c>
      <c r="I32" t="s">
        <v>1462</v>
      </c>
      <c r="J32" s="16">
        <v>2</v>
      </c>
      <c r="K32" t="s">
        <v>1351</v>
      </c>
      <c r="L32" s="16">
        <v>3</v>
      </c>
      <c r="M32" t="s">
        <v>1463</v>
      </c>
      <c r="N32" s="16">
        <v>3</v>
      </c>
      <c r="O32" t="s">
        <v>1804</v>
      </c>
      <c r="P32" s="16">
        <v>2</v>
      </c>
      <c r="R32" s="15" t="str">
        <f t="shared" si="0"/>
        <v>遠軽中田中亜弥音笹尾亮太檜山蒼空篗本朋樹</v>
      </c>
      <c r="T32">
        <f t="shared" si="1"/>
        <v>1</v>
      </c>
    </row>
    <row r="33" spans="1:20" x14ac:dyDescent="0.15">
      <c r="A33" t="s">
        <v>1802</v>
      </c>
      <c r="B33" t="s">
        <v>1801</v>
      </c>
      <c r="C33" s="11">
        <v>45549</v>
      </c>
      <c r="D33" t="s">
        <v>1798</v>
      </c>
      <c r="E33" t="s">
        <v>1251</v>
      </c>
      <c r="F33" t="s">
        <v>1787</v>
      </c>
      <c r="G33" t="s">
        <v>1769</v>
      </c>
      <c r="H33">
        <v>4894</v>
      </c>
      <c r="I33" t="s">
        <v>1610</v>
      </c>
      <c r="J33">
        <v>2</v>
      </c>
      <c r="K33" t="s">
        <v>1804</v>
      </c>
      <c r="L33">
        <v>2</v>
      </c>
      <c r="M33" t="s">
        <v>1542</v>
      </c>
      <c r="N33">
        <v>2</v>
      </c>
      <c r="O33" t="s">
        <v>1462</v>
      </c>
      <c r="P33">
        <v>2</v>
      </c>
      <c r="R33" s="15" t="str">
        <f t="shared" si="0"/>
        <v>遠軽中林勇翔篗本朋樹佐藤壱樹田中亜弥音</v>
      </c>
      <c r="T33">
        <f t="shared" si="1"/>
        <v>1</v>
      </c>
    </row>
    <row r="34" spans="1:20" x14ac:dyDescent="0.15">
      <c r="A34" t="s">
        <v>1389</v>
      </c>
      <c r="B34" t="s">
        <v>1357</v>
      </c>
      <c r="C34" s="11">
        <v>45488</v>
      </c>
      <c r="D34" t="s">
        <v>1788</v>
      </c>
      <c r="E34" t="s">
        <v>1251</v>
      </c>
      <c r="F34" t="s">
        <v>1263</v>
      </c>
      <c r="G34" t="s">
        <v>1295</v>
      </c>
      <c r="H34" s="16">
        <v>12510</v>
      </c>
      <c r="I34" t="s">
        <v>1804</v>
      </c>
      <c r="J34" s="16">
        <v>2</v>
      </c>
      <c r="K34" t="s">
        <v>1351</v>
      </c>
      <c r="L34" s="16">
        <v>3</v>
      </c>
      <c r="M34" t="s">
        <v>1463</v>
      </c>
      <c r="N34" s="16">
        <v>3</v>
      </c>
      <c r="O34" t="s">
        <v>1462</v>
      </c>
      <c r="P34" s="16">
        <v>2</v>
      </c>
      <c r="R34" s="15" t="str">
        <f t="shared" si="0"/>
        <v>遠軽中篗本朋樹笹尾亮太檜山蒼空田中亜弥音</v>
      </c>
      <c r="T34">
        <f t="shared" si="1"/>
        <v>1</v>
      </c>
    </row>
    <row r="35" spans="1:20" x14ac:dyDescent="0.15">
      <c r="A35" t="s">
        <v>1389</v>
      </c>
      <c r="B35" t="s">
        <v>1357</v>
      </c>
      <c r="C35" s="11">
        <v>45488</v>
      </c>
      <c r="D35" t="s">
        <v>1788</v>
      </c>
      <c r="E35" t="s">
        <v>1251</v>
      </c>
      <c r="F35" t="s">
        <v>1263</v>
      </c>
      <c r="G35" t="s">
        <v>1282</v>
      </c>
      <c r="H35" s="16">
        <v>4731</v>
      </c>
      <c r="I35" t="s">
        <v>1596</v>
      </c>
      <c r="J35" s="16">
        <v>3</v>
      </c>
      <c r="K35" t="s">
        <v>1392</v>
      </c>
      <c r="L35" s="16">
        <v>3</v>
      </c>
      <c r="M35" t="s">
        <v>1583</v>
      </c>
      <c r="N35" s="16">
        <v>3</v>
      </c>
      <c r="O35" t="s">
        <v>1331</v>
      </c>
      <c r="P35" s="16">
        <v>3</v>
      </c>
      <c r="R35" s="15" t="str">
        <f t="shared" si="0"/>
        <v>斜里中海下晴人髙畑漸森一馬菱川暖喜</v>
      </c>
      <c r="T35">
        <f t="shared" si="1"/>
        <v>1</v>
      </c>
    </row>
    <row r="36" spans="1:20" x14ac:dyDescent="0.15">
      <c r="A36" t="s">
        <v>1345</v>
      </c>
      <c r="B36" t="s">
        <v>1357</v>
      </c>
      <c r="C36" s="11">
        <v>45472</v>
      </c>
      <c r="D36" t="s">
        <v>1789</v>
      </c>
      <c r="E36" t="s">
        <v>1251</v>
      </c>
      <c r="F36" t="s">
        <v>1263</v>
      </c>
      <c r="G36" t="s">
        <v>1282</v>
      </c>
      <c r="H36" s="16">
        <v>5252</v>
      </c>
      <c r="I36" t="s">
        <v>1379</v>
      </c>
      <c r="J36" s="16">
        <v>2</v>
      </c>
      <c r="K36" t="s">
        <v>1478</v>
      </c>
      <c r="L36" s="16">
        <v>2</v>
      </c>
      <c r="M36" t="s">
        <v>1380</v>
      </c>
      <c r="N36" s="16">
        <v>1</v>
      </c>
      <c r="O36" t="s">
        <v>1428</v>
      </c>
      <c r="P36" s="16">
        <v>2</v>
      </c>
      <c r="R36" s="15" t="str">
        <f t="shared" si="0"/>
        <v>斜里中瀬川ここみ堤椿澤田芽依永江綺良</v>
      </c>
      <c r="T36">
        <f t="shared" si="1"/>
        <v>1</v>
      </c>
    </row>
    <row r="37" spans="1:20" x14ac:dyDescent="0.15">
      <c r="A37" t="s">
        <v>1672</v>
      </c>
      <c r="B37" t="s">
        <v>1357</v>
      </c>
      <c r="C37" s="11">
        <v>45528</v>
      </c>
      <c r="D37" t="s">
        <v>1788</v>
      </c>
      <c r="E37" t="s">
        <v>1251</v>
      </c>
      <c r="F37" t="s">
        <v>1263</v>
      </c>
      <c r="G37" t="s">
        <v>1282</v>
      </c>
      <c r="H37" s="16">
        <v>5332</v>
      </c>
      <c r="I37" t="s">
        <v>1373</v>
      </c>
      <c r="J37" s="16">
        <v>1</v>
      </c>
      <c r="K37" t="s">
        <v>1374</v>
      </c>
      <c r="L37" s="16">
        <v>1</v>
      </c>
      <c r="M37" t="s">
        <v>1615</v>
      </c>
      <c r="N37" s="16">
        <v>1</v>
      </c>
      <c r="O37" t="s">
        <v>1556</v>
      </c>
      <c r="P37" s="16">
        <v>1</v>
      </c>
      <c r="R37" s="15" t="str">
        <f t="shared" si="0"/>
        <v>斜里中長島来琉平賀琥珀佐藤隆稀阿部真沙斗</v>
      </c>
      <c r="T37">
        <f t="shared" si="1"/>
        <v>1</v>
      </c>
    </row>
    <row r="38" spans="1:20" x14ac:dyDescent="0.15">
      <c r="A38" t="s">
        <v>1389</v>
      </c>
      <c r="B38" t="s">
        <v>1357</v>
      </c>
      <c r="C38" s="11">
        <v>45488</v>
      </c>
      <c r="D38" t="s">
        <v>1788</v>
      </c>
      <c r="E38" t="s">
        <v>1251</v>
      </c>
      <c r="F38" t="s">
        <v>1263</v>
      </c>
      <c r="G38" t="s">
        <v>1282</v>
      </c>
      <c r="H38" s="16">
        <v>5331</v>
      </c>
      <c r="I38" t="s">
        <v>1373</v>
      </c>
      <c r="J38" s="16">
        <v>1</v>
      </c>
      <c r="K38" t="s">
        <v>1374</v>
      </c>
      <c r="L38" s="16">
        <v>1</v>
      </c>
      <c r="M38" t="s">
        <v>1415</v>
      </c>
      <c r="N38" s="16">
        <v>1</v>
      </c>
      <c r="O38" t="s">
        <v>1556</v>
      </c>
      <c r="P38" s="16">
        <v>1</v>
      </c>
      <c r="R38" s="15" t="str">
        <f t="shared" si="0"/>
        <v>斜里中長島来琉平賀琥珀鈴木漣起阿部真沙斗</v>
      </c>
      <c r="T38">
        <f t="shared" si="1"/>
        <v>1</v>
      </c>
    </row>
    <row r="39" spans="1:20" x14ac:dyDescent="0.15">
      <c r="A39" t="s">
        <v>1558</v>
      </c>
      <c r="B39" t="s">
        <v>1756</v>
      </c>
      <c r="C39" s="11">
        <v>45500</v>
      </c>
      <c r="D39" t="s">
        <v>1788</v>
      </c>
      <c r="E39" t="s">
        <v>1251</v>
      </c>
      <c r="F39" t="s">
        <v>1559</v>
      </c>
      <c r="G39" t="s">
        <v>1770</v>
      </c>
      <c r="H39" s="16">
        <v>4590</v>
      </c>
      <c r="I39" t="s">
        <v>1331</v>
      </c>
      <c r="J39" s="16">
        <v>3</v>
      </c>
      <c r="K39" t="s">
        <v>1392</v>
      </c>
      <c r="L39" s="16">
        <v>3</v>
      </c>
      <c r="M39" t="s">
        <v>1470</v>
      </c>
      <c r="N39" s="16">
        <v>3</v>
      </c>
      <c r="O39" t="s">
        <v>1310</v>
      </c>
      <c r="P39" s="16">
        <v>3</v>
      </c>
      <c r="R39" s="15" t="str">
        <f t="shared" si="0"/>
        <v>斜里中菱川暖喜髙畑漸濱田旬鎌田亜津煌</v>
      </c>
      <c r="T39">
        <f t="shared" si="1"/>
        <v>1</v>
      </c>
    </row>
    <row r="40" spans="1:20" x14ac:dyDescent="0.15">
      <c r="A40" t="s">
        <v>1802</v>
      </c>
      <c r="B40" t="s">
        <v>1801</v>
      </c>
      <c r="C40" s="11">
        <v>45549</v>
      </c>
      <c r="D40" t="s">
        <v>1797</v>
      </c>
      <c r="E40" t="s">
        <v>1251</v>
      </c>
      <c r="F40" t="s">
        <v>1787</v>
      </c>
      <c r="G40" t="s">
        <v>1770</v>
      </c>
      <c r="H40">
        <v>5358</v>
      </c>
      <c r="I40" t="s">
        <v>1380</v>
      </c>
      <c r="J40">
        <v>1</v>
      </c>
      <c r="K40" t="s">
        <v>1478</v>
      </c>
      <c r="L40">
        <v>2</v>
      </c>
      <c r="M40" t="s">
        <v>1379</v>
      </c>
      <c r="N40">
        <v>2</v>
      </c>
      <c r="O40" t="s">
        <v>1428</v>
      </c>
      <c r="P40">
        <v>2</v>
      </c>
      <c r="R40" s="15" t="str">
        <f t="shared" si="0"/>
        <v>斜里中澤田芽依堤椿瀬川ここみ永江綺良</v>
      </c>
      <c r="T40">
        <f t="shared" si="1"/>
        <v>1</v>
      </c>
    </row>
    <row r="41" spans="1:20" x14ac:dyDescent="0.15">
      <c r="A41" t="s">
        <v>1548</v>
      </c>
      <c r="B41" t="s">
        <v>1357</v>
      </c>
      <c r="C41" s="11">
        <v>45423</v>
      </c>
      <c r="D41" t="s">
        <v>1788</v>
      </c>
      <c r="E41" t="s">
        <v>1251</v>
      </c>
      <c r="F41" t="s">
        <v>1263</v>
      </c>
      <c r="G41" t="s">
        <v>1282</v>
      </c>
      <c r="H41" s="16">
        <v>4796</v>
      </c>
      <c r="I41" t="s">
        <v>1470</v>
      </c>
      <c r="J41" s="16">
        <v>3</v>
      </c>
      <c r="K41" t="s">
        <v>1392</v>
      </c>
      <c r="L41" s="16">
        <v>3</v>
      </c>
      <c r="M41" t="s">
        <v>1583</v>
      </c>
      <c r="N41" s="16">
        <v>3</v>
      </c>
      <c r="O41" t="s">
        <v>1310</v>
      </c>
      <c r="P41" s="16">
        <v>3</v>
      </c>
      <c r="R41" s="15" t="str">
        <f t="shared" si="0"/>
        <v>斜里中濱田旬髙畑漸森一馬鎌田亜津煌</v>
      </c>
      <c r="T41">
        <f t="shared" si="1"/>
        <v>1</v>
      </c>
    </row>
    <row r="42" spans="1:20" x14ac:dyDescent="0.15">
      <c r="A42" t="s">
        <v>1345</v>
      </c>
      <c r="B42" t="s">
        <v>1357</v>
      </c>
      <c r="C42" s="11">
        <v>45471</v>
      </c>
      <c r="D42" t="s">
        <v>1788</v>
      </c>
      <c r="E42" t="s">
        <v>1251</v>
      </c>
      <c r="F42" t="s">
        <v>1330</v>
      </c>
      <c r="G42" t="s">
        <v>1282</v>
      </c>
      <c r="H42" s="16">
        <v>4524</v>
      </c>
      <c r="I42" t="s">
        <v>1470</v>
      </c>
      <c r="J42" s="16">
        <v>3</v>
      </c>
      <c r="K42" t="s">
        <v>1392</v>
      </c>
      <c r="L42" s="16">
        <v>3</v>
      </c>
      <c r="M42" t="s">
        <v>1331</v>
      </c>
      <c r="N42" s="16">
        <v>3</v>
      </c>
      <c r="O42" t="s">
        <v>1310</v>
      </c>
      <c r="P42" s="16">
        <v>3</v>
      </c>
      <c r="R42" s="15" t="str">
        <f t="shared" si="0"/>
        <v>斜里中濱田旬髙畑漸菱川暖喜鎌田亜津煌</v>
      </c>
      <c r="T42">
        <f t="shared" si="1"/>
        <v>1</v>
      </c>
    </row>
    <row r="43" spans="1:20" x14ac:dyDescent="0.15">
      <c r="A43" t="s">
        <v>1558</v>
      </c>
      <c r="B43" t="s">
        <v>1756</v>
      </c>
      <c r="C43" s="11">
        <v>45501</v>
      </c>
      <c r="D43" t="s">
        <v>1788</v>
      </c>
      <c r="E43" t="s">
        <v>1251</v>
      </c>
      <c r="F43" t="s">
        <v>1263</v>
      </c>
      <c r="G43" t="s">
        <v>1484</v>
      </c>
      <c r="H43" s="16">
        <v>5088</v>
      </c>
      <c r="I43" t="s">
        <v>1764</v>
      </c>
      <c r="J43" t="s">
        <v>1758</v>
      </c>
      <c r="K43" t="s">
        <v>1765</v>
      </c>
      <c r="L43" t="s">
        <v>1758</v>
      </c>
      <c r="M43" t="s">
        <v>1766</v>
      </c>
      <c r="N43" t="s">
        <v>1695</v>
      </c>
      <c r="O43" t="s">
        <v>1767</v>
      </c>
      <c r="P43" t="s">
        <v>1758</v>
      </c>
      <c r="R43" s="15" t="str">
        <f t="shared" si="0"/>
        <v>松原結名倉田唯愛中村知世阿部詠葉</v>
      </c>
      <c r="T43">
        <f t="shared" si="1"/>
        <v>1</v>
      </c>
    </row>
    <row r="44" spans="1:20" x14ac:dyDescent="0.15">
      <c r="A44" t="s">
        <v>1336</v>
      </c>
      <c r="B44" t="s">
        <v>1289</v>
      </c>
      <c r="C44" s="11">
        <v>45428</v>
      </c>
      <c r="D44" t="s">
        <v>1790</v>
      </c>
      <c r="E44" t="s">
        <v>1251</v>
      </c>
      <c r="F44" t="s">
        <v>1330</v>
      </c>
      <c r="G44" t="s">
        <v>1784</v>
      </c>
      <c r="H44" s="16">
        <v>5160</v>
      </c>
      <c r="I44" t="s">
        <v>1642</v>
      </c>
      <c r="J44" s="16">
        <v>3</v>
      </c>
      <c r="K44" t="s">
        <v>1643</v>
      </c>
      <c r="L44" s="16">
        <v>3</v>
      </c>
      <c r="M44" t="s">
        <v>1644</v>
      </c>
      <c r="N44" s="16">
        <v>1</v>
      </c>
      <c r="O44" t="s">
        <v>1006</v>
      </c>
      <c r="P44" s="16">
        <v>2</v>
      </c>
      <c r="R44" s="15" t="str">
        <f t="shared" si="0"/>
        <v>常呂高国松大倭小松澤陸斗服部碧也中村直</v>
      </c>
      <c r="T44">
        <f t="shared" si="1"/>
        <v>1</v>
      </c>
    </row>
    <row r="45" spans="1:20" x14ac:dyDescent="0.15">
      <c r="A45" t="s">
        <v>1336</v>
      </c>
      <c r="B45" t="s">
        <v>1289</v>
      </c>
      <c r="C45" s="11">
        <v>45430</v>
      </c>
      <c r="D45" t="s">
        <v>1790</v>
      </c>
      <c r="E45" t="s">
        <v>1276</v>
      </c>
      <c r="F45" t="s">
        <v>1330</v>
      </c>
      <c r="G45" t="s">
        <v>1771</v>
      </c>
      <c r="H45" s="16">
        <v>35249</v>
      </c>
      <c r="I45" t="s">
        <v>1311</v>
      </c>
      <c r="J45" s="16">
        <v>2</v>
      </c>
      <c r="K45" t="s">
        <v>1454</v>
      </c>
      <c r="L45" s="16">
        <v>3</v>
      </c>
      <c r="M45" t="s">
        <v>1541</v>
      </c>
      <c r="N45" s="16">
        <v>1</v>
      </c>
      <c r="O45" t="s">
        <v>1353</v>
      </c>
      <c r="P45" s="16">
        <v>2</v>
      </c>
      <c r="R45" s="15" t="str">
        <f t="shared" si="0"/>
        <v>清里高西川佑吾浅沼拓歩青山陽明山平大翔</v>
      </c>
      <c r="T45">
        <f t="shared" si="1"/>
        <v>1</v>
      </c>
    </row>
    <row r="46" spans="1:20" x14ac:dyDescent="0.15">
      <c r="A46" t="s">
        <v>1356</v>
      </c>
      <c r="B46" t="s">
        <v>1289</v>
      </c>
      <c r="C46" s="11">
        <v>45438</v>
      </c>
      <c r="D46" t="s">
        <v>1430</v>
      </c>
      <c r="E46" t="s">
        <v>1251</v>
      </c>
      <c r="F46" t="s">
        <v>1263</v>
      </c>
      <c r="G46" t="s">
        <v>1505</v>
      </c>
      <c r="H46" s="16">
        <v>11549</v>
      </c>
      <c r="I46" t="s">
        <v>1514</v>
      </c>
      <c r="J46" s="16">
        <v>4</v>
      </c>
      <c r="K46" t="s">
        <v>1507</v>
      </c>
      <c r="L46" s="16">
        <v>4</v>
      </c>
      <c r="M46" t="s">
        <v>1699</v>
      </c>
      <c r="N46" s="16">
        <v>4</v>
      </c>
      <c r="O46" t="s">
        <v>1700</v>
      </c>
      <c r="P46" s="16">
        <v>4</v>
      </c>
      <c r="R46" s="15" t="str">
        <f t="shared" si="0"/>
        <v>清里陸少宇佐美璃月山本悠惺佐野瑞紀泉井佑翔</v>
      </c>
      <c r="T46">
        <f t="shared" si="1"/>
        <v>1</v>
      </c>
    </row>
    <row r="47" spans="1:20" x14ac:dyDescent="0.15">
      <c r="A47" t="s">
        <v>1356</v>
      </c>
      <c r="B47" t="s">
        <v>1289</v>
      </c>
      <c r="C47" s="11">
        <v>45438</v>
      </c>
      <c r="D47" t="s">
        <v>1441</v>
      </c>
      <c r="E47" t="s">
        <v>1251</v>
      </c>
      <c r="F47" t="s">
        <v>1263</v>
      </c>
      <c r="G47" t="s">
        <v>1505</v>
      </c>
      <c r="H47" s="16">
        <v>10849</v>
      </c>
      <c r="I47" t="s">
        <v>1527</v>
      </c>
      <c r="J47" s="16">
        <v>5</v>
      </c>
      <c r="K47" t="s">
        <v>1530</v>
      </c>
      <c r="L47" s="16">
        <v>5</v>
      </c>
      <c r="M47" t="s">
        <v>1529</v>
      </c>
      <c r="N47" s="16">
        <v>5</v>
      </c>
      <c r="O47" t="s">
        <v>1528</v>
      </c>
      <c r="P47" s="16">
        <v>5</v>
      </c>
      <c r="R47" s="15" t="str">
        <f t="shared" si="0"/>
        <v>清里陸少岩本詠衣吉田陽彩中西みと廣田結音</v>
      </c>
      <c r="T47">
        <f t="shared" si="1"/>
        <v>1</v>
      </c>
    </row>
    <row r="48" spans="1:20" x14ac:dyDescent="0.15">
      <c r="A48" t="s">
        <v>1413</v>
      </c>
      <c r="B48" t="s">
        <v>1357</v>
      </c>
      <c r="C48" s="11">
        <v>45556</v>
      </c>
      <c r="D48" t="s">
        <v>1430</v>
      </c>
      <c r="E48" t="s">
        <v>1251</v>
      </c>
      <c r="F48" t="s">
        <v>1263</v>
      </c>
      <c r="G48" t="s">
        <v>1505</v>
      </c>
      <c r="H48" s="16">
        <v>10584</v>
      </c>
      <c r="I48" t="s">
        <v>1736</v>
      </c>
      <c r="J48" s="16">
        <v>6</v>
      </c>
      <c r="K48" t="s">
        <v>1371</v>
      </c>
      <c r="L48" s="16">
        <v>6</v>
      </c>
      <c r="M48" t="s">
        <v>1704</v>
      </c>
      <c r="N48" s="16">
        <v>6</v>
      </c>
      <c r="O48" t="s">
        <v>1363</v>
      </c>
      <c r="P48" s="16">
        <v>6</v>
      </c>
      <c r="R48" s="15" t="str">
        <f t="shared" si="0"/>
        <v>清里陸少金森虹夜清野樹空山平楓士阿賀郁人</v>
      </c>
      <c r="T48">
        <f t="shared" si="1"/>
        <v>1</v>
      </c>
    </row>
    <row r="49" spans="1:20" x14ac:dyDescent="0.15">
      <c r="A49" t="s">
        <v>1413</v>
      </c>
      <c r="B49" t="s">
        <v>1357</v>
      </c>
      <c r="C49" s="11">
        <v>45556</v>
      </c>
      <c r="D49" t="s">
        <v>1430</v>
      </c>
      <c r="E49" t="s">
        <v>1251</v>
      </c>
      <c r="F49" t="s">
        <v>1263</v>
      </c>
      <c r="G49" t="s">
        <v>1505</v>
      </c>
      <c r="H49" s="16">
        <v>11303</v>
      </c>
      <c r="I49" t="s">
        <v>1699</v>
      </c>
      <c r="J49" s="16">
        <v>4</v>
      </c>
      <c r="K49" t="s">
        <v>1507</v>
      </c>
      <c r="L49" s="16">
        <v>4</v>
      </c>
      <c r="M49" t="s">
        <v>1700</v>
      </c>
      <c r="N49" s="16">
        <v>4</v>
      </c>
      <c r="O49" t="s">
        <v>1514</v>
      </c>
      <c r="P49" s="16">
        <v>4</v>
      </c>
      <c r="R49" s="15" t="str">
        <f t="shared" si="0"/>
        <v>清里陸少佐野瑞紀山本悠惺泉井佑翔宇佐美璃月</v>
      </c>
      <c r="T49">
        <f t="shared" si="1"/>
        <v>1</v>
      </c>
    </row>
    <row r="50" spans="1:20" x14ac:dyDescent="0.15">
      <c r="A50" t="s">
        <v>1356</v>
      </c>
      <c r="B50" t="s">
        <v>1289</v>
      </c>
      <c r="C50" s="11">
        <v>45438</v>
      </c>
      <c r="D50" t="s">
        <v>1441</v>
      </c>
      <c r="E50" t="s">
        <v>1251</v>
      </c>
      <c r="F50" t="s">
        <v>1263</v>
      </c>
      <c r="G50" t="s">
        <v>1505</v>
      </c>
      <c r="H50" s="16">
        <v>11849</v>
      </c>
      <c r="I50" t="s">
        <v>1706</v>
      </c>
      <c r="J50" s="16">
        <v>3</v>
      </c>
      <c r="K50" t="s">
        <v>1538</v>
      </c>
      <c r="L50" s="16">
        <v>4</v>
      </c>
      <c r="M50" t="s">
        <v>1537</v>
      </c>
      <c r="N50" s="16">
        <v>4</v>
      </c>
      <c r="O50" t="s">
        <v>1707</v>
      </c>
      <c r="P50" s="16">
        <v>3</v>
      </c>
      <c r="R50" s="15" t="str">
        <f t="shared" si="0"/>
        <v>清里陸少菅原有季乃長嶋はづき平間詩音中西おと</v>
      </c>
      <c r="T50">
        <f t="shared" si="1"/>
        <v>1</v>
      </c>
    </row>
    <row r="51" spans="1:20" x14ac:dyDescent="0.15">
      <c r="A51" t="s">
        <v>1356</v>
      </c>
      <c r="B51" t="s">
        <v>1289</v>
      </c>
      <c r="C51" s="11">
        <v>45438</v>
      </c>
      <c r="D51" t="s">
        <v>1430</v>
      </c>
      <c r="E51" t="s">
        <v>1251</v>
      </c>
      <c r="F51" t="s">
        <v>1263</v>
      </c>
      <c r="G51" t="s">
        <v>1505</v>
      </c>
      <c r="H51" s="16">
        <v>10077</v>
      </c>
      <c r="I51" t="s">
        <v>1371</v>
      </c>
      <c r="J51" s="16">
        <v>6</v>
      </c>
      <c r="K51" t="s">
        <v>1364</v>
      </c>
      <c r="L51" s="16">
        <v>6</v>
      </c>
      <c r="M51" t="s">
        <v>1704</v>
      </c>
      <c r="N51" s="16">
        <v>6</v>
      </c>
      <c r="O51" t="s">
        <v>1363</v>
      </c>
      <c r="P51" s="16">
        <v>6</v>
      </c>
      <c r="R51" s="15" t="str">
        <f t="shared" si="0"/>
        <v>清里陸少清野樹空増井大地山平楓士阿賀郁人</v>
      </c>
      <c r="T51">
        <f t="shared" si="1"/>
        <v>1</v>
      </c>
    </row>
    <row r="52" spans="1:20" x14ac:dyDescent="0.15">
      <c r="A52" t="s">
        <v>1356</v>
      </c>
      <c r="B52" t="s">
        <v>1289</v>
      </c>
      <c r="C52" s="11">
        <v>45438</v>
      </c>
      <c r="D52" t="s">
        <v>1430</v>
      </c>
      <c r="E52" t="s">
        <v>1251</v>
      </c>
      <c r="F52" t="s">
        <v>1263</v>
      </c>
      <c r="G52" t="s">
        <v>1505</v>
      </c>
      <c r="H52" s="16">
        <v>11200</v>
      </c>
      <c r="I52" t="s">
        <v>1508</v>
      </c>
      <c r="J52" s="16">
        <v>4</v>
      </c>
      <c r="K52" t="s">
        <v>1372</v>
      </c>
      <c r="L52" s="16">
        <v>5</v>
      </c>
      <c r="M52" t="s">
        <v>1506</v>
      </c>
      <c r="N52" s="16">
        <v>5</v>
      </c>
      <c r="O52" t="s">
        <v>1414</v>
      </c>
      <c r="P52" s="16">
        <v>5</v>
      </c>
      <c r="R52" s="15" t="str">
        <f t="shared" si="0"/>
        <v>清里陸少大塚隼煌横畠巽菅原総一郎嶋田啓汰</v>
      </c>
      <c r="T52">
        <f t="shared" si="1"/>
        <v>1</v>
      </c>
    </row>
    <row r="53" spans="1:20" x14ac:dyDescent="0.15">
      <c r="A53" t="s">
        <v>1413</v>
      </c>
      <c r="B53" t="s">
        <v>1357</v>
      </c>
      <c r="C53" s="11">
        <v>45556</v>
      </c>
      <c r="D53" t="s">
        <v>1441</v>
      </c>
      <c r="E53" t="s">
        <v>1251</v>
      </c>
      <c r="F53" t="s">
        <v>1263</v>
      </c>
      <c r="G53" t="s">
        <v>1505</v>
      </c>
      <c r="H53" s="16">
        <v>11099</v>
      </c>
      <c r="I53" t="s">
        <v>1537</v>
      </c>
      <c r="J53" s="16">
        <v>4</v>
      </c>
      <c r="K53" t="s">
        <v>1539</v>
      </c>
      <c r="L53" s="16">
        <v>6</v>
      </c>
      <c r="M53" t="s">
        <v>1538</v>
      </c>
      <c r="N53" s="16">
        <v>4</v>
      </c>
      <c r="O53" t="s">
        <v>1530</v>
      </c>
      <c r="P53" s="16">
        <v>5</v>
      </c>
      <c r="R53" s="15" t="str">
        <f t="shared" si="0"/>
        <v>清里陸少平間詩音吉田愛唯長嶋はづき吉田陽彩</v>
      </c>
      <c r="T53">
        <f t="shared" si="1"/>
        <v>1</v>
      </c>
    </row>
    <row r="54" spans="1:20" x14ac:dyDescent="0.15">
      <c r="A54" t="s">
        <v>1413</v>
      </c>
      <c r="B54" t="s">
        <v>1357</v>
      </c>
      <c r="C54" s="11">
        <v>45556</v>
      </c>
      <c r="D54" t="s">
        <v>1430</v>
      </c>
      <c r="E54" t="s">
        <v>1251</v>
      </c>
      <c r="F54" t="s">
        <v>1263</v>
      </c>
      <c r="G54" t="s">
        <v>1505</v>
      </c>
      <c r="H54" s="16">
        <v>11277</v>
      </c>
      <c r="I54" t="s">
        <v>1735</v>
      </c>
      <c r="J54" s="16">
        <v>4</v>
      </c>
      <c r="K54" t="s">
        <v>1372</v>
      </c>
      <c r="L54" s="16">
        <v>5</v>
      </c>
      <c r="M54" t="s">
        <v>1508</v>
      </c>
      <c r="N54" s="16">
        <v>4</v>
      </c>
      <c r="O54" t="s">
        <v>1414</v>
      </c>
      <c r="P54" s="16">
        <v>5</v>
      </c>
      <c r="R54" s="15" t="str">
        <f t="shared" si="0"/>
        <v>清里陸少輿水楓横畠巽大塚隼煌嶋田啓汰</v>
      </c>
      <c r="T54">
        <f t="shared" si="1"/>
        <v>1</v>
      </c>
    </row>
    <row r="55" spans="1:20" x14ac:dyDescent="0.15">
      <c r="A55" t="s">
        <v>1356</v>
      </c>
      <c r="B55" t="s">
        <v>1289</v>
      </c>
      <c r="C55" s="11">
        <v>45438</v>
      </c>
      <c r="D55" t="s">
        <v>1430</v>
      </c>
      <c r="E55" t="s">
        <v>1251</v>
      </c>
      <c r="F55" t="s">
        <v>1263</v>
      </c>
      <c r="G55" t="s">
        <v>1786</v>
      </c>
      <c r="H55" s="16">
        <v>1021</v>
      </c>
      <c r="I55" t="s">
        <v>1523</v>
      </c>
      <c r="J55" s="16">
        <v>5</v>
      </c>
      <c r="K55" t="s">
        <v>1715</v>
      </c>
      <c r="L55" s="16">
        <v>6</v>
      </c>
      <c r="M55" t="s">
        <v>1566</v>
      </c>
      <c r="N55" s="16">
        <v>6</v>
      </c>
      <c r="O55" t="s">
        <v>1557</v>
      </c>
      <c r="P55" s="16">
        <v>6</v>
      </c>
      <c r="R55" s="15" t="str">
        <f t="shared" si="0"/>
        <v>知床AC宮脇奈央平賀絆可児優我森まとい</v>
      </c>
      <c r="T55">
        <f t="shared" si="1"/>
        <v>1</v>
      </c>
    </row>
    <row r="56" spans="1:20" x14ac:dyDescent="0.15">
      <c r="A56" t="s">
        <v>1356</v>
      </c>
      <c r="B56" t="s">
        <v>1289</v>
      </c>
      <c r="C56" s="11">
        <v>45438</v>
      </c>
      <c r="D56" t="s">
        <v>1430</v>
      </c>
      <c r="E56" t="s">
        <v>1251</v>
      </c>
      <c r="F56" t="s">
        <v>1263</v>
      </c>
      <c r="G56" t="s">
        <v>1786</v>
      </c>
      <c r="H56" s="16">
        <v>10384</v>
      </c>
      <c r="I56" t="s">
        <v>1553</v>
      </c>
      <c r="J56" s="16">
        <v>3</v>
      </c>
      <c r="K56" t="s">
        <v>1554</v>
      </c>
      <c r="L56" s="16">
        <v>4</v>
      </c>
      <c r="M56" t="s">
        <v>1702</v>
      </c>
      <c r="N56" s="16">
        <v>5</v>
      </c>
      <c r="O56" t="s">
        <v>1555</v>
      </c>
      <c r="P56" s="16">
        <v>5</v>
      </c>
      <c r="R56" s="15" t="str">
        <f t="shared" si="0"/>
        <v>知床AC山崎達山崎越髙橋信尚橋本麓</v>
      </c>
      <c r="T56">
        <f t="shared" si="1"/>
        <v>1</v>
      </c>
    </row>
    <row r="57" spans="1:20" x14ac:dyDescent="0.15">
      <c r="A57" t="s">
        <v>1748</v>
      </c>
      <c r="B57" t="s">
        <v>1749</v>
      </c>
      <c r="C57" s="11">
        <v>45487</v>
      </c>
      <c r="D57" t="s">
        <v>1430</v>
      </c>
      <c r="E57" t="s">
        <v>1251</v>
      </c>
      <c r="F57" t="s">
        <v>1292</v>
      </c>
      <c r="G57" t="s">
        <v>1786</v>
      </c>
      <c r="H57" s="16">
        <v>10328</v>
      </c>
      <c r="I57" t="s">
        <v>1734</v>
      </c>
      <c r="J57" s="16">
        <v>5</v>
      </c>
      <c r="K57" t="s">
        <v>1554</v>
      </c>
      <c r="L57" s="16">
        <v>4</v>
      </c>
      <c r="M57" t="s">
        <v>1702</v>
      </c>
      <c r="N57" s="16">
        <v>5</v>
      </c>
      <c r="O57" t="s">
        <v>1555</v>
      </c>
      <c r="P57" s="16">
        <v>5</v>
      </c>
      <c r="R57" s="15" t="str">
        <f t="shared" si="0"/>
        <v>知床AC池田晴樹山崎越髙橋信尚橋本麓</v>
      </c>
      <c r="T57">
        <f t="shared" si="1"/>
        <v>1</v>
      </c>
    </row>
    <row r="58" spans="1:20" x14ac:dyDescent="0.15">
      <c r="A58" t="s">
        <v>1413</v>
      </c>
      <c r="B58" t="s">
        <v>1357</v>
      </c>
      <c r="C58" s="11">
        <v>45556</v>
      </c>
      <c r="D58" t="s">
        <v>1441</v>
      </c>
      <c r="E58" t="s">
        <v>1251</v>
      </c>
      <c r="F58" t="s">
        <v>1263</v>
      </c>
      <c r="G58" t="s">
        <v>1786</v>
      </c>
      <c r="H58" s="16">
        <v>10689</v>
      </c>
      <c r="I58" t="s">
        <v>1740</v>
      </c>
      <c r="J58" s="16">
        <v>3</v>
      </c>
      <c r="K58" t="s">
        <v>1522</v>
      </c>
      <c r="L58" s="16">
        <v>4</v>
      </c>
      <c r="M58" t="s">
        <v>1523</v>
      </c>
      <c r="N58" s="16">
        <v>5</v>
      </c>
      <c r="O58" t="s">
        <v>1524</v>
      </c>
      <c r="P58" s="16">
        <v>4</v>
      </c>
      <c r="R58" s="15" t="str">
        <f t="shared" si="0"/>
        <v>知床AC田原世結尾村柚那宮脇奈央尾村桃那</v>
      </c>
      <c r="T58">
        <f t="shared" si="1"/>
        <v>1</v>
      </c>
    </row>
    <row r="59" spans="1:20" x14ac:dyDescent="0.15">
      <c r="A59" t="s">
        <v>1413</v>
      </c>
      <c r="B59" t="s">
        <v>1357</v>
      </c>
      <c r="C59" s="11">
        <v>45556</v>
      </c>
      <c r="D59" t="s">
        <v>1430</v>
      </c>
      <c r="E59" t="s">
        <v>1251</v>
      </c>
      <c r="F59" t="s">
        <v>1263</v>
      </c>
      <c r="G59" t="s">
        <v>1786</v>
      </c>
      <c r="H59" s="16">
        <v>10811</v>
      </c>
      <c r="I59" t="s">
        <v>1733</v>
      </c>
      <c r="J59" s="16">
        <v>5</v>
      </c>
      <c r="K59" t="s">
        <v>1702</v>
      </c>
      <c r="L59" s="16">
        <v>5</v>
      </c>
      <c r="M59" t="s">
        <v>1734</v>
      </c>
      <c r="N59" s="16">
        <v>5</v>
      </c>
      <c r="O59" t="s">
        <v>1555</v>
      </c>
      <c r="P59" s="16">
        <v>5</v>
      </c>
      <c r="R59" s="15" t="str">
        <f t="shared" si="0"/>
        <v>知床AC土橋侑生髙橋信尚池田晴樹橋本麓</v>
      </c>
      <c r="T59">
        <f t="shared" si="1"/>
        <v>1</v>
      </c>
    </row>
    <row r="60" spans="1:20" x14ac:dyDescent="0.15">
      <c r="A60" t="s">
        <v>1748</v>
      </c>
      <c r="B60" t="s">
        <v>1749</v>
      </c>
      <c r="C60" s="11">
        <v>45487</v>
      </c>
      <c r="D60" t="s">
        <v>1441</v>
      </c>
      <c r="E60" t="s">
        <v>1251</v>
      </c>
      <c r="F60" t="s">
        <v>1292</v>
      </c>
      <c r="G60" t="s">
        <v>1786</v>
      </c>
      <c r="H60" s="16">
        <v>10257</v>
      </c>
      <c r="I60" t="s">
        <v>1522</v>
      </c>
      <c r="J60" s="16">
        <v>4</v>
      </c>
      <c r="K60" t="s">
        <v>1524</v>
      </c>
      <c r="L60" s="16">
        <v>4</v>
      </c>
      <c r="M60" t="s">
        <v>1523</v>
      </c>
      <c r="N60" s="16">
        <v>5</v>
      </c>
      <c r="O60" t="s">
        <v>1557</v>
      </c>
      <c r="P60" s="16">
        <v>6</v>
      </c>
      <c r="R60" s="15" t="str">
        <f t="shared" si="0"/>
        <v>知床AC尾村柚那尾村桃那宮脇奈央森まとい</v>
      </c>
      <c r="T60">
        <f t="shared" si="1"/>
        <v>1</v>
      </c>
    </row>
    <row r="61" spans="1:20" x14ac:dyDescent="0.15">
      <c r="A61" t="s">
        <v>1672</v>
      </c>
      <c r="B61" t="s">
        <v>1357</v>
      </c>
      <c r="C61" s="11">
        <v>45528</v>
      </c>
      <c r="D61" t="s">
        <v>1790</v>
      </c>
      <c r="E61" t="s">
        <v>1276</v>
      </c>
      <c r="F61" t="s">
        <v>1263</v>
      </c>
      <c r="G61" t="s">
        <v>1452</v>
      </c>
      <c r="H61" s="16">
        <v>35904</v>
      </c>
      <c r="I61" t="s">
        <v>1675</v>
      </c>
      <c r="J61" s="16">
        <v>1</v>
      </c>
      <c r="K61" t="s">
        <v>1681</v>
      </c>
      <c r="L61" s="16">
        <v>2</v>
      </c>
      <c r="M61" t="s">
        <v>1653</v>
      </c>
      <c r="N61" s="16">
        <v>2</v>
      </c>
      <c r="O61" t="s">
        <v>922</v>
      </c>
      <c r="P61" s="16">
        <v>1</v>
      </c>
      <c r="R61" s="15" t="str">
        <f t="shared" si="0"/>
        <v>日体大附属高岩﨑雄右山田樹宮﨑大地向當晴矢</v>
      </c>
      <c r="T61">
        <f t="shared" si="1"/>
        <v>1</v>
      </c>
    </row>
    <row r="62" spans="1:20" x14ac:dyDescent="0.15">
      <c r="A62" t="s">
        <v>1754</v>
      </c>
      <c r="B62" t="s">
        <v>1749</v>
      </c>
      <c r="C62" s="11">
        <v>45555</v>
      </c>
      <c r="D62" t="s">
        <v>1790</v>
      </c>
      <c r="E62" t="s">
        <v>1276</v>
      </c>
      <c r="F62" t="s">
        <v>1292</v>
      </c>
      <c r="G62" t="s">
        <v>1452</v>
      </c>
      <c r="H62" s="16">
        <v>40042</v>
      </c>
      <c r="I62" t="s">
        <v>1675</v>
      </c>
      <c r="J62" s="16">
        <v>1</v>
      </c>
      <c r="K62" t="s">
        <v>1681</v>
      </c>
      <c r="L62" s="16">
        <v>2</v>
      </c>
      <c r="M62" t="s">
        <v>1674</v>
      </c>
      <c r="N62" s="16">
        <v>2</v>
      </c>
      <c r="O62" t="s">
        <v>922</v>
      </c>
      <c r="P62" s="16">
        <v>1</v>
      </c>
      <c r="R62" s="15" t="str">
        <f t="shared" si="0"/>
        <v>日体大附属高岩﨑雄右山田樹早坂颯真向當晴矢</v>
      </c>
      <c r="T62">
        <f t="shared" si="1"/>
        <v>1</v>
      </c>
    </row>
    <row r="63" spans="1:20" x14ac:dyDescent="0.15">
      <c r="A63" t="s">
        <v>1336</v>
      </c>
      <c r="B63" t="s">
        <v>1289</v>
      </c>
      <c r="C63" s="11">
        <v>45428</v>
      </c>
      <c r="D63" t="s">
        <v>1790</v>
      </c>
      <c r="E63" t="s">
        <v>1251</v>
      </c>
      <c r="F63" t="s">
        <v>1330</v>
      </c>
      <c r="G63" t="s">
        <v>1452</v>
      </c>
      <c r="H63" s="16">
        <v>4594</v>
      </c>
      <c r="I63" t="s">
        <v>1545</v>
      </c>
      <c r="J63" s="16">
        <v>3</v>
      </c>
      <c r="K63" t="s">
        <v>1403</v>
      </c>
      <c r="L63" s="16">
        <v>3</v>
      </c>
      <c r="M63" t="s">
        <v>1404</v>
      </c>
      <c r="N63" s="16">
        <v>3</v>
      </c>
      <c r="O63" t="s">
        <v>1405</v>
      </c>
      <c r="P63" s="16">
        <v>3</v>
      </c>
      <c r="R63" s="15" t="str">
        <f t="shared" si="0"/>
        <v>日体大附属高若松諒丹波龍ノ介西塚太亮米田拓実</v>
      </c>
      <c r="T63">
        <f t="shared" si="1"/>
        <v>1</v>
      </c>
    </row>
    <row r="64" spans="1:20" x14ac:dyDescent="0.15">
      <c r="A64" t="s">
        <v>1561</v>
      </c>
      <c r="B64" t="s">
        <v>1746</v>
      </c>
      <c r="C64" s="11">
        <v>45456</v>
      </c>
      <c r="D64" t="s">
        <v>1792</v>
      </c>
      <c r="E64" t="s">
        <v>1276</v>
      </c>
      <c r="F64" t="s">
        <v>1330</v>
      </c>
      <c r="G64" t="s">
        <v>1452</v>
      </c>
      <c r="H64" s="16">
        <v>34135</v>
      </c>
      <c r="I64" t="s">
        <v>1404</v>
      </c>
      <c r="J64" s="16">
        <v>3</v>
      </c>
      <c r="K64" t="s">
        <v>1652</v>
      </c>
      <c r="L64" s="16">
        <v>3</v>
      </c>
      <c r="M64" t="s">
        <v>1453</v>
      </c>
      <c r="N64" s="16">
        <v>3</v>
      </c>
      <c r="O64" t="s">
        <v>1403</v>
      </c>
      <c r="P64" s="16">
        <v>3</v>
      </c>
      <c r="R64" s="15" t="str">
        <f t="shared" si="0"/>
        <v>日体大附属高西塚太亮亀田來佐藤煌牙丹波龍ノ介</v>
      </c>
      <c r="T64">
        <f t="shared" si="1"/>
        <v>1</v>
      </c>
    </row>
    <row r="65" spans="1:20" x14ac:dyDescent="0.15">
      <c r="A65" t="s">
        <v>1336</v>
      </c>
      <c r="B65" t="s">
        <v>1289</v>
      </c>
      <c r="C65" s="11">
        <v>45430</v>
      </c>
      <c r="D65" t="s">
        <v>1790</v>
      </c>
      <c r="E65" t="s">
        <v>1276</v>
      </c>
      <c r="F65" t="s">
        <v>1263</v>
      </c>
      <c r="G65" t="s">
        <v>1452</v>
      </c>
      <c r="H65" s="16">
        <v>33754</v>
      </c>
      <c r="I65" t="s">
        <v>1404</v>
      </c>
      <c r="J65" s="16">
        <v>3</v>
      </c>
      <c r="K65" t="s">
        <v>1403</v>
      </c>
      <c r="L65" s="16">
        <v>3</v>
      </c>
      <c r="M65" t="s">
        <v>1652</v>
      </c>
      <c r="N65" s="16">
        <v>3</v>
      </c>
      <c r="O65" t="s">
        <v>1653</v>
      </c>
      <c r="P65" s="16">
        <v>2</v>
      </c>
      <c r="R65" s="15" t="str">
        <f t="shared" si="0"/>
        <v>日体大附属高西塚太亮丹波龍ノ介亀田來宮﨑大地</v>
      </c>
      <c r="T65">
        <f t="shared" si="1"/>
        <v>1</v>
      </c>
    </row>
    <row r="66" spans="1:20" x14ac:dyDescent="0.15">
      <c r="A66" t="s">
        <v>1672</v>
      </c>
      <c r="B66" t="s">
        <v>1357</v>
      </c>
      <c r="C66" s="11">
        <v>45527</v>
      </c>
      <c r="D66" t="s">
        <v>1790</v>
      </c>
      <c r="E66" t="s">
        <v>1251</v>
      </c>
      <c r="F66" t="s">
        <v>1263</v>
      </c>
      <c r="G66" t="s">
        <v>1452</v>
      </c>
      <c r="H66" s="16">
        <v>4874</v>
      </c>
      <c r="I66" t="s">
        <v>1674</v>
      </c>
      <c r="J66" s="16">
        <v>2</v>
      </c>
      <c r="K66" t="s">
        <v>1675</v>
      </c>
      <c r="L66" s="16">
        <v>1</v>
      </c>
      <c r="M66" t="s">
        <v>922</v>
      </c>
      <c r="N66" s="16">
        <v>1</v>
      </c>
      <c r="O66" t="s">
        <v>1676</v>
      </c>
      <c r="P66" s="16">
        <v>1</v>
      </c>
      <c r="R66" s="15" t="str">
        <f t="shared" ref="R66:R129" si="2">G66&amp;I66&amp;K66&amp;M66&amp;O66</f>
        <v>日体大附属高早坂颯真岩﨑雄右向當晴矢大平璃空</v>
      </c>
      <c r="T66">
        <f t="shared" si="1"/>
        <v>1</v>
      </c>
    </row>
    <row r="67" spans="1:20" x14ac:dyDescent="0.15">
      <c r="A67" t="s">
        <v>1440</v>
      </c>
      <c r="B67" t="s">
        <v>1357</v>
      </c>
      <c r="C67" s="11">
        <v>45542</v>
      </c>
      <c r="D67" t="s">
        <v>1790</v>
      </c>
      <c r="E67" t="s">
        <v>1251</v>
      </c>
      <c r="F67" t="s">
        <v>1263</v>
      </c>
      <c r="G67" t="s">
        <v>1452</v>
      </c>
      <c r="H67" s="16">
        <v>4941</v>
      </c>
      <c r="I67" t="s">
        <v>1674</v>
      </c>
      <c r="J67" s="16">
        <v>2</v>
      </c>
      <c r="K67" t="s">
        <v>1675</v>
      </c>
      <c r="L67" s="16">
        <v>1</v>
      </c>
      <c r="M67" t="s">
        <v>1689</v>
      </c>
      <c r="N67" s="16">
        <v>2</v>
      </c>
      <c r="O67" t="s">
        <v>1676</v>
      </c>
      <c r="P67" s="16">
        <v>1</v>
      </c>
      <c r="R67" s="15" t="str">
        <f t="shared" si="2"/>
        <v>日体大附属高早坂颯真岩﨑雄右佐藤漣大平璃空</v>
      </c>
      <c r="T67">
        <f t="shared" si="1"/>
        <v>1</v>
      </c>
    </row>
    <row r="68" spans="1:20" x14ac:dyDescent="0.15">
      <c r="A68" t="s">
        <v>1413</v>
      </c>
      <c r="B68" t="s">
        <v>1357</v>
      </c>
      <c r="C68" s="11">
        <v>45556</v>
      </c>
      <c r="D68" t="s">
        <v>1441</v>
      </c>
      <c r="E68" t="s">
        <v>1251</v>
      </c>
      <c r="F68" t="s">
        <v>1263</v>
      </c>
      <c r="G68" t="s">
        <v>1358</v>
      </c>
      <c r="H68" s="16">
        <v>10550</v>
      </c>
      <c r="I68" t="s">
        <v>1438</v>
      </c>
      <c r="J68" s="16">
        <v>4</v>
      </c>
      <c r="K68" t="s">
        <v>1525</v>
      </c>
      <c r="L68" s="16">
        <v>5</v>
      </c>
      <c r="M68" t="s">
        <v>1526</v>
      </c>
      <c r="N68" s="16">
        <v>5</v>
      </c>
      <c r="O68" t="s">
        <v>1437</v>
      </c>
      <c r="P68" s="16">
        <v>5</v>
      </c>
      <c r="R68" s="15" t="str">
        <f t="shared" si="2"/>
        <v>美幌RC影山千莉信太栄那田中梨心吉田香穂</v>
      </c>
      <c r="T68">
        <f t="shared" ref="T68:T131" si="3">IF(R68=R67,0,1)</f>
        <v>1</v>
      </c>
    </row>
    <row r="69" spans="1:20" x14ac:dyDescent="0.15">
      <c r="A69" t="s">
        <v>1802</v>
      </c>
      <c r="B69" t="s">
        <v>1801</v>
      </c>
      <c r="C69" s="11">
        <v>45549</v>
      </c>
      <c r="D69" t="s">
        <v>1797</v>
      </c>
      <c r="E69" t="s">
        <v>1251</v>
      </c>
      <c r="F69" t="s">
        <v>1787</v>
      </c>
      <c r="G69" t="s">
        <v>1358</v>
      </c>
      <c r="H69">
        <v>5086</v>
      </c>
      <c r="I69" t="s">
        <v>1376</v>
      </c>
      <c r="J69" t="s">
        <v>1758</v>
      </c>
      <c r="K69" t="s">
        <v>1375</v>
      </c>
      <c r="L69" t="s">
        <v>1758</v>
      </c>
      <c r="M69" t="s">
        <v>1382</v>
      </c>
      <c r="N69" t="s">
        <v>1759</v>
      </c>
      <c r="O69" t="s">
        <v>1384</v>
      </c>
      <c r="P69" t="s">
        <v>1759</v>
      </c>
      <c r="R69" s="15" t="str">
        <f t="shared" si="2"/>
        <v>美幌RC金兵希空佐藤莉埜長谷川蓮奈田中杏心</v>
      </c>
      <c r="T69">
        <f t="shared" si="3"/>
        <v>1</v>
      </c>
    </row>
    <row r="70" spans="1:20" x14ac:dyDescent="0.15">
      <c r="A70" t="s">
        <v>1757</v>
      </c>
      <c r="B70" t="s">
        <v>1357</v>
      </c>
      <c r="C70" s="11">
        <v>45486</v>
      </c>
      <c r="D70" t="s">
        <v>1789</v>
      </c>
      <c r="E70" t="s">
        <v>1251</v>
      </c>
      <c r="F70" t="s">
        <v>1330</v>
      </c>
      <c r="G70" t="s">
        <v>1358</v>
      </c>
      <c r="H70" s="16">
        <v>4960</v>
      </c>
      <c r="I70" t="s">
        <v>1376</v>
      </c>
      <c r="J70" s="16">
        <v>2</v>
      </c>
      <c r="K70" t="s">
        <v>1321</v>
      </c>
      <c r="L70" s="16">
        <v>3</v>
      </c>
      <c r="M70" t="s">
        <v>1384</v>
      </c>
      <c r="N70" s="16">
        <v>1</v>
      </c>
      <c r="O70" t="s">
        <v>1375</v>
      </c>
      <c r="P70" s="16">
        <v>2</v>
      </c>
      <c r="R70" s="15" t="str">
        <f t="shared" si="2"/>
        <v>美幌RC金兵希空大内埜瑚田中杏心佐藤莉埜</v>
      </c>
      <c r="T70">
        <f t="shared" si="3"/>
        <v>1</v>
      </c>
    </row>
    <row r="71" spans="1:20" x14ac:dyDescent="0.15">
      <c r="A71" t="s">
        <v>1548</v>
      </c>
      <c r="B71" t="s">
        <v>1357</v>
      </c>
      <c r="C71" s="11">
        <v>45423</v>
      </c>
      <c r="D71" t="s">
        <v>1789</v>
      </c>
      <c r="E71" t="s">
        <v>1251</v>
      </c>
      <c r="F71" t="s">
        <v>1263</v>
      </c>
      <c r="G71" t="s">
        <v>1358</v>
      </c>
      <c r="H71" s="16">
        <v>5318</v>
      </c>
      <c r="I71" t="s">
        <v>1376</v>
      </c>
      <c r="J71" s="16">
        <v>2</v>
      </c>
      <c r="K71" t="s">
        <v>1382</v>
      </c>
      <c r="L71" s="16">
        <v>1</v>
      </c>
      <c r="M71" t="s">
        <v>1384</v>
      </c>
      <c r="N71" s="16">
        <v>1</v>
      </c>
      <c r="O71" t="s">
        <v>1375</v>
      </c>
      <c r="P71" s="16">
        <v>2</v>
      </c>
      <c r="R71" s="15" t="str">
        <f t="shared" si="2"/>
        <v>美幌RC金兵希空長谷川蓮奈田中杏心佐藤莉埜</v>
      </c>
      <c r="T71">
        <f t="shared" si="3"/>
        <v>1</v>
      </c>
    </row>
    <row r="72" spans="1:20" x14ac:dyDescent="0.15">
      <c r="A72" t="s">
        <v>1672</v>
      </c>
      <c r="B72" t="s">
        <v>1357</v>
      </c>
      <c r="C72" s="11">
        <v>45528</v>
      </c>
      <c r="D72" t="s">
        <v>1789</v>
      </c>
      <c r="E72" t="s">
        <v>1251</v>
      </c>
      <c r="F72" t="s">
        <v>1263</v>
      </c>
      <c r="G72" t="s">
        <v>1358</v>
      </c>
      <c r="H72" s="16">
        <v>5143</v>
      </c>
      <c r="I72" t="s">
        <v>1376</v>
      </c>
      <c r="J72" s="16">
        <v>2</v>
      </c>
      <c r="K72" t="s">
        <v>1384</v>
      </c>
      <c r="L72" s="16">
        <v>1</v>
      </c>
      <c r="M72" t="s">
        <v>1383</v>
      </c>
      <c r="N72" s="16">
        <v>1</v>
      </c>
      <c r="O72" t="s">
        <v>1375</v>
      </c>
      <c r="P72" s="16">
        <v>2</v>
      </c>
      <c r="R72" s="15" t="str">
        <f t="shared" si="2"/>
        <v>美幌RC金兵希空田中杏心笹田虹心佐藤莉埜</v>
      </c>
      <c r="T72">
        <f t="shared" si="3"/>
        <v>1</v>
      </c>
    </row>
    <row r="73" spans="1:20" x14ac:dyDescent="0.15">
      <c r="A73" t="s">
        <v>1540</v>
      </c>
      <c r="B73" t="s">
        <v>1357</v>
      </c>
      <c r="C73" s="11">
        <v>45508</v>
      </c>
      <c r="D73" t="s">
        <v>1789</v>
      </c>
      <c r="E73" t="s">
        <v>1251</v>
      </c>
      <c r="F73" t="s">
        <v>1263</v>
      </c>
      <c r="G73" t="s">
        <v>1358</v>
      </c>
      <c r="H73" s="16">
        <v>5204</v>
      </c>
      <c r="I73" t="s">
        <v>1376</v>
      </c>
      <c r="J73" s="16">
        <v>2</v>
      </c>
      <c r="K73" t="s">
        <v>1384</v>
      </c>
      <c r="L73" s="16">
        <v>1</v>
      </c>
      <c r="M73" t="s">
        <v>1381</v>
      </c>
      <c r="N73" s="16">
        <v>1</v>
      </c>
      <c r="O73" t="s">
        <v>1375</v>
      </c>
      <c r="P73" s="16">
        <v>2</v>
      </c>
      <c r="R73" s="15" t="str">
        <f t="shared" si="2"/>
        <v>美幌RC金兵希空田中杏心早川莉心佐藤莉埜</v>
      </c>
      <c r="T73">
        <f t="shared" si="3"/>
        <v>1</v>
      </c>
    </row>
    <row r="74" spans="1:20" x14ac:dyDescent="0.15">
      <c r="A74" t="s">
        <v>1413</v>
      </c>
      <c r="B74" t="s">
        <v>1357</v>
      </c>
      <c r="C74" s="11">
        <v>45556</v>
      </c>
      <c r="D74" t="s">
        <v>1430</v>
      </c>
      <c r="E74" t="s">
        <v>1251</v>
      </c>
      <c r="F74" t="s">
        <v>1263</v>
      </c>
      <c r="G74" t="s">
        <v>1358</v>
      </c>
      <c r="H74" s="16">
        <v>10283</v>
      </c>
      <c r="I74" t="s">
        <v>1426</v>
      </c>
      <c r="J74" s="16">
        <v>5</v>
      </c>
      <c r="K74" t="s">
        <v>1420</v>
      </c>
      <c r="L74" s="16">
        <v>5</v>
      </c>
      <c r="M74" t="s">
        <v>1427</v>
      </c>
      <c r="N74" s="16">
        <v>5</v>
      </c>
      <c r="O74" t="s">
        <v>1421</v>
      </c>
      <c r="P74" s="16">
        <v>5</v>
      </c>
      <c r="R74" s="15" t="str">
        <f t="shared" si="2"/>
        <v>美幌RC今村煌都曽根楓太橋本悠斗佐藤練</v>
      </c>
      <c r="T74">
        <f t="shared" si="3"/>
        <v>1</v>
      </c>
    </row>
    <row r="75" spans="1:20" x14ac:dyDescent="0.15">
      <c r="A75" t="s">
        <v>1356</v>
      </c>
      <c r="B75" t="s">
        <v>1289</v>
      </c>
      <c r="C75" s="11">
        <v>45438</v>
      </c>
      <c r="D75" t="s">
        <v>1441</v>
      </c>
      <c r="E75" t="s">
        <v>1251</v>
      </c>
      <c r="F75" t="s">
        <v>1263</v>
      </c>
      <c r="G75" t="s">
        <v>1358</v>
      </c>
      <c r="H75" s="16">
        <v>11046</v>
      </c>
      <c r="I75" t="s">
        <v>1520</v>
      </c>
      <c r="J75" s="16">
        <v>3</v>
      </c>
      <c r="K75" t="s">
        <v>1438</v>
      </c>
      <c r="L75" s="16">
        <v>4</v>
      </c>
      <c r="M75" t="s">
        <v>1705</v>
      </c>
      <c r="N75" s="16">
        <v>4</v>
      </c>
      <c r="O75" t="s">
        <v>1518</v>
      </c>
      <c r="P75" s="16">
        <v>4</v>
      </c>
      <c r="R75" s="15" t="str">
        <f t="shared" si="2"/>
        <v>美幌RC佐々木美来影山千莉髙橋理帆塩沢真愛</v>
      </c>
      <c r="T75">
        <f t="shared" si="3"/>
        <v>1</v>
      </c>
    </row>
    <row r="76" spans="1:20" x14ac:dyDescent="0.15">
      <c r="A76" t="s">
        <v>1413</v>
      </c>
      <c r="B76" t="s">
        <v>1357</v>
      </c>
      <c r="C76" s="11">
        <v>45556</v>
      </c>
      <c r="D76" t="s">
        <v>1441</v>
      </c>
      <c r="E76" t="s">
        <v>1251</v>
      </c>
      <c r="F76" t="s">
        <v>1263</v>
      </c>
      <c r="G76" t="s">
        <v>1358</v>
      </c>
      <c r="H76" s="16">
        <v>12130</v>
      </c>
      <c r="I76" t="s">
        <v>1520</v>
      </c>
      <c r="J76" s="16">
        <v>3</v>
      </c>
      <c r="K76" t="s">
        <v>1519</v>
      </c>
      <c r="L76" s="16">
        <v>3</v>
      </c>
      <c r="M76" t="s">
        <v>1737</v>
      </c>
      <c r="N76" s="16">
        <v>3</v>
      </c>
      <c r="O76" t="s">
        <v>1738</v>
      </c>
      <c r="P76" s="16">
        <v>3</v>
      </c>
      <c r="R76" s="15" t="str">
        <f t="shared" si="2"/>
        <v>美幌RC佐々木美来金澤芽生石田花長尾華瑠</v>
      </c>
      <c r="T76">
        <f t="shared" si="3"/>
        <v>1</v>
      </c>
    </row>
    <row r="77" spans="1:20" x14ac:dyDescent="0.15">
      <c r="A77" t="s">
        <v>1748</v>
      </c>
      <c r="B77" t="s">
        <v>1749</v>
      </c>
      <c r="C77" s="11">
        <v>45487</v>
      </c>
      <c r="D77" t="s">
        <v>1430</v>
      </c>
      <c r="E77" t="s">
        <v>1251</v>
      </c>
      <c r="F77" t="s">
        <v>1292</v>
      </c>
      <c r="G77" t="s">
        <v>1358</v>
      </c>
      <c r="H77" s="16">
        <v>5866</v>
      </c>
      <c r="I77" t="s">
        <v>1421</v>
      </c>
      <c r="J77" s="16">
        <v>5</v>
      </c>
      <c r="K77" t="s">
        <v>1366</v>
      </c>
      <c r="L77" s="16">
        <v>6</v>
      </c>
      <c r="M77" t="s">
        <v>1367</v>
      </c>
      <c r="N77" s="16">
        <v>6</v>
      </c>
      <c r="O77" t="s">
        <v>1368</v>
      </c>
      <c r="P77" s="16">
        <v>6</v>
      </c>
      <c r="R77" s="15" t="str">
        <f t="shared" si="2"/>
        <v>美幌RC佐藤練反怖樹飯山陽太三浦直樹</v>
      </c>
      <c r="T77">
        <f t="shared" si="3"/>
        <v>1</v>
      </c>
    </row>
    <row r="78" spans="1:20" x14ac:dyDescent="0.15">
      <c r="A78" t="s">
        <v>1413</v>
      </c>
      <c r="B78" t="s">
        <v>1357</v>
      </c>
      <c r="C78" s="11">
        <v>45556</v>
      </c>
      <c r="D78" t="s">
        <v>1430</v>
      </c>
      <c r="E78" t="s">
        <v>1251</v>
      </c>
      <c r="F78" t="s">
        <v>1263</v>
      </c>
      <c r="G78" t="s">
        <v>1358</v>
      </c>
      <c r="H78" s="16">
        <v>5535</v>
      </c>
      <c r="I78" t="s">
        <v>1368</v>
      </c>
      <c r="J78" s="16">
        <v>6</v>
      </c>
      <c r="K78" t="s">
        <v>1365</v>
      </c>
      <c r="L78" s="16">
        <v>6</v>
      </c>
      <c r="M78" t="s">
        <v>1366</v>
      </c>
      <c r="N78" s="16">
        <v>6</v>
      </c>
      <c r="O78" t="s">
        <v>1714</v>
      </c>
      <c r="P78" s="16">
        <v>6</v>
      </c>
      <c r="R78" s="15" t="str">
        <f t="shared" si="2"/>
        <v>美幌RC三浦直樹土屋真成斗反怖樹大西輝</v>
      </c>
      <c r="T78">
        <f t="shared" si="3"/>
        <v>1</v>
      </c>
    </row>
    <row r="79" spans="1:20" x14ac:dyDescent="0.15">
      <c r="A79" t="s">
        <v>1356</v>
      </c>
      <c r="B79" t="s">
        <v>1289</v>
      </c>
      <c r="C79" s="11">
        <v>45438</v>
      </c>
      <c r="D79" t="s">
        <v>1430</v>
      </c>
      <c r="E79" t="s">
        <v>1251</v>
      </c>
      <c r="F79" t="s">
        <v>1263</v>
      </c>
      <c r="G79" t="s">
        <v>1358</v>
      </c>
      <c r="H79" s="16">
        <v>5644</v>
      </c>
      <c r="I79" t="s">
        <v>1368</v>
      </c>
      <c r="J79" s="16">
        <v>6</v>
      </c>
      <c r="K79" t="s">
        <v>1365</v>
      </c>
      <c r="L79" s="16">
        <v>6</v>
      </c>
      <c r="M79" t="s">
        <v>1367</v>
      </c>
      <c r="N79" s="16">
        <v>6</v>
      </c>
      <c r="O79" t="s">
        <v>1366</v>
      </c>
      <c r="P79" s="16">
        <v>6</v>
      </c>
      <c r="R79" s="15" t="str">
        <f t="shared" si="2"/>
        <v>美幌RC三浦直樹土屋真成斗飯山陽太反怖樹</v>
      </c>
      <c r="T79">
        <f t="shared" si="3"/>
        <v>1</v>
      </c>
    </row>
    <row r="80" spans="1:20" x14ac:dyDescent="0.15">
      <c r="A80" t="s">
        <v>1413</v>
      </c>
      <c r="B80" t="s">
        <v>1357</v>
      </c>
      <c r="C80" s="11">
        <v>45556</v>
      </c>
      <c r="D80" t="s">
        <v>1441</v>
      </c>
      <c r="E80" t="s">
        <v>1251</v>
      </c>
      <c r="F80" t="s">
        <v>1263</v>
      </c>
      <c r="G80" t="s">
        <v>1358</v>
      </c>
      <c r="H80" s="16">
        <v>10109</v>
      </c>
      <c r="I80" t="s">
        <v>1745</v>
      </c>
      <c r="J80" s="16">
        <v>6</v>
      </c>
      <c r="K80" t="s">
        <v>1386</v>
      </c>
      <c r="L80" s="16">
        <v>6</v>
      </c>
      <c r="M80" t="s">
        <v>1713</v>
      </c>
      <c r="N80" s="16">
        <v>6</v>
      </c>
      <c r="O80" t="s">
        <v>1388</v>
      </c>
      <c r="P80" s="16">
        <v>6</v>
      </c>
      <c r="R80" s="15" t="str">
        <f t="shared" si="2"/>
        <v>美幌RC山辺智紗紀影山大瀬浅田侑那川崎樹乃</v>
      </c>
      <c r="T80">
        <f t="shared" si="3"/>
        <v>1</v>
      </c>
    </row>
    <row r="81" spans="1:20" x14ac:dyDescent="0.15">
      <c r="A81" t="s">
        <v>1356</v>
      </c>
      <c r="B81" t="s">
        <v>1289</v>
      </c>
      <c r="C81" s="11">
        <v>45438</v>
      </c>
      <c r="D81" t="s">
        <v>1430</v>
      </c>
      <c r="E81" t="s">
        <v>1251</v>
      </c>
      <c r="F81" t="s">
        <v>1263</v>
      </c>
      <c r="G81" t="s">
        <v>1358</v>
      </c>
      <c r="H81" s="16">
        <v>565</v>
      </c>
      <c r="I81" t="s">
        <v>1385</v>
      </c>
      <c r="J81" s="16">
        <v>6</v>
      </c>
      <c r="K81" t="s">
        <v>1365</v>
      </c>
      <c r="L81" s="16">
        <v>6</v>
      </c>
      <c r="M81" t="s">
        <v>1386</v>
      </c>
      <c r="N81" s="16">
        <v>6</v>
      </c>
      <c r="O81" t="s">
        <v>1714</v>
      </c>
      <c r="P81" s="16">
        <v>6</v>
      </c>
      <c r="R81" s="15" t="str">
        <f t="shared" si="2"/>
        <v>美幌RC上山璃乃土屋真成斗影山大瀬大西輝</v>
      </c>
      <c r="T81">
        <f t="shared" si="3"/>
        <v>1</v>
      </c>
    </row>
    <row r="82" spans="1:20" x14ac:dyDescent="0.15">
      <c r="A82" t="s">
        <v>1755</v>
      </c>
      <c r="B82" t="s">
        <v>1756</v>
      </c>
      <c r="C82" s="11">
        <v>45472</v>
      </c>
      <c r="D82" t="s">
        <v>1789</v>
      </c>
      <c r="E82" t="s">
        <v>1251</v>
      </c>
      <c r="F82" t="s">
        <v>1292</v>
      </c>
      <c r="G82" t="s">
        <v>1358</v>
      </c>
      <c r="H82" s="16">
        <v>5401</v>
      </c>
      <c r="I82" t="s">
        <v>1385</v>
      </c>
      <c r="J82" s="16">
        <v>6</v>
      </c>
      <c r="K82" t="s">
        <v>1365</v>
      </c>
      <c r="L82" s="16">
        <v>6</v>
      </c>
      <c r="M82" t="s">
        <v>1420</v>
      </c>
      <c r="N82" s="16">
        <v>5</v>
      </c>
      <c r="O82" t="s">
        <v>1386</v>
      </c>
      <c r="P82" s="16">
        <v>6</v>
      </c>
      <c r="R82" s="15" t="str">
        <f t="shared" si="2"/>
        <v>美幌RC上山璃乃土屋真成斗曽根楓太影山大瀬</v>
      </c>
      <c r="T82">
        <f t="shared" si="3"/>
        <v>1</v>
      </c>
    </row>
    <row r="83" spans="1:20" x14ac:dyDescent="0.15">
      <c r="A83" t="s">
        <v>1748</v>
      </c>
      <c r="B83" t="s">
        <v>1749</v>
      </c>
      <c r="C83" s="11">
        <v>45487</v>
      </c>
      <c r="D83" t="s">
        <v>1793</v>
      </c>
      <c r="E83" t="s">
        <v>1251</v>
      </c>
      <c r="F83" t="s">
        <v>1263</v>
      </c>
      <c r="G83" t="s">
        <v>1358</v>
      </c>
      <c r="H83" s="16">
        <v>5408</v>
      </c>
      <c r="I83" t="s">
        <v>1385</v>
      </c>
      <c r="J83" s="16">
        <v>6</v>
      </c>
      <c r="K83" t="s">
        <v>1365</v>
      </c>
      <c r="L83" s="16">
        <v>6</v>
      </c>
      <c r="M83" t="s">
        <v>1714</v>
      </c>
      <c r="N83" s="16">
        <v>6</v>
      </c>
      <c r="O83" t="s">
        <v>1386</v>
      </c>
      <c r="P83" s="16">
        <v>6</v>
      </c>
      <c r="R83" s="15" t="str">
        <f t="shared" si="2"/>
        <v>美幌RC上山璃乃土屋真成斗大西輝影山大瀬</v>
      </c>
      <c r="T83">
        <f t="shared" si="3"/>
        <v>1</v>
      </c>
    </row>
    <row r="84" spans="1:20" x14ac:dyDescent="0.15">
      <c r="A84" t="s">
        <v>1672</v>
      </c>
      <c r="B84" t="s">
        <v>1357</v>
      </c>
      <c r="C84" s="11">
        <v>45527</v>
      </c>
      <c r="D84" t="s">
        <v>1788</v>
      </c>
      <c r="E84" t="s">
        <v>1251</v>
      </c>
      <c r="F84" t="s">
        <v>1330</v>
      </c>
      <c r="G84" t="s">
        <v>1358</v>
      </c>
      <c r="H84" s="16">
        <v>4987</v>
      </c>
      <c r="I84" t="s">
        <v>1581</v>
      </c>
      <c r="J84" s="16">
        <v>1</v>
      </c>
      <c r="K84" t="s">
        <v>1361</v>
      </c>
      <c r="L84" s="16">
        <v>1</v>
      </c>
      <c r="M84" t="s">
        <v>1362</v>
      </c>
      <c r="N84" s="16">
        <v>1</v>
      </c>
      <c r="O84" t="s">
        <v>1360</v>
      </c>
      <c r="P84" s="16">
        <v>1</v>
      </c>
      <c r="R84" s="15" t="str">
        <f t="shared" si="2"/>
        <v>美幌RC新宮蓮曽我奏斗上山怜穏鯛治大登</v>
      </c>
      <c r="T84">
        <f t="shared" si="3"/>
        <v>1</v>
      </c>
    </row>
    <row r="85" spans="1:20" x14ac:dyDescent="0.15">
      <c r="A85" t="s">
        <v>1413</v>
      </c>
      <c r="B85" t="s">
        <v>1357</v>
      </c>
      <c r="C85" s="11">
        <v>45556</v>
      </c>
      <c r="D85" t="s">
        <v>1441</v>
      </c>
      <c r="E85" t="s">
        <v>1251</v>
      </c>
      <c r="F85" t="s">
        <v>1263</v>
      </c>
      <c r="G85" t="s">
        <v>1358</v>
      </c>
      <c r="H85" s="16">
        <v>10325</v>
      </c>
      <c r="I85" t="s">
        <v>1535</v>
      </c>
      <c r="J85" s="16">
        <v>6</v>
      </c>
      <c r="K85" t="s">
        <v>1387</v>
      </c>
      <c r="L85" s="16">
        <v>6</v>
      </c>
      <c r="M85" t="s">
        <v>1432</v>
      </c>
      <c r="N85" s="16">
        <v>6</v>
      </c>
      <c r="O85" t="s">
        <v>1433</v>
      </c>
      <c r="P85" s="16">
        <v>6</v>
      </c>
      <c r="R85" s="15" t="str">
        <f t="shared" si="2"/>
        <v>美幌RC石川知奈佐藤潤亜矢口桃歌田中雪芽</v>
      </c>
      <c r="T85">
        <f t="shared" si="3"/>
        <v>1</v>
      </c>
    </row>
    <row r="86" spans="1:20" x14ac:dyDescent="0.15">
      <c r="A86" t="s">
        <v>1748</v>
      </c>
      <c r="B86" t="s">
        <v>1749</v>
      </c>
      <c r="C86" s="11">
        <v>45487</v>
      </c>
      <c r="D86" t="s">
        <v>1441</v>
      </c>
      <c r="E86" t="s">
        <v>1251</v>
      </c>
      <c r="F86" t="s">
        <v>1292</v>
      </c>
      <c r="G86" t="s">
        <v>1358</v>
      </c>
      <c r="H86" s="16">
        <v>10062</v>
      </c>
      <c r="I86" t="s">
        <v>1535</v>
      </c>
      <c r="J86" s="16">
        <v>6</v>
      </c>
      <c r="K86" t="s">
        <v>1388</v>
      </c>
      <c r="L86" s="16">
        <v>6</v>
      </c>
      <c r="M86" t="s">
        <v>1387</v>
      </c>
      <c r="N86" s="16">
        <v>6</v>
      </c>
      <c r="O86" t="s">
        <v>1713</v>
      </c>
      <c r="P86" s="16">
        <v>6</v>
      </c>
      <c r="R86" s="15" t="str">
        <f t="shared" si="2"/>
        <v>美幌RC石川知奈川崎樹乃佐藤潤亜浅田侑那</v>
      </c>
      <c r="T86">
        <f t="shared" si="3"/>
        <v>1</v>
      </c>
    </row>
    <row r="87" spans="1:20" x14ac:dyDescent="0.15">
      <c r="A87" t="s">
        <v>1548</v>
      </c>
      <c r="B87" t="s">
        <v>1357</v>
      </c>
      <c r="C87" s="11">
        <v>45423</v>
      </c>
      <c r="D87" t="s">
        <v>1788</v>
      </c>
      <c r="E87" t="s">
        <v>1251</v>
      </c>
      <c r="F87" t="s">
        <v>1263</v>
      </c>
      <c r="G87" t="s">
        <v>1358</v>
      </c>
      <c r="H87" s="16">
        <v>5198</v>
      </c>
      <c r="I87" t="s">
        <v>1360</v>
      </c>
      <c r="J87" s="16">
        <v>1</v>
      </c>
      <c r="K87" t="s">
        <v>1361</v>
      </c>
      <c r="L87" s="16">
        <v>1</v>
      </c>
      <c r="M87" t="s">
        <v>1362</v>
      </c>
      <c r="N87" s="16">
        <v>1</v>
      </c>
      <c r="O87" t="s">
        <v>1581</v>
      </c>
      <c r="P87" s="16">
        <v>1</v>
      </c>
      <c r="R87" s="15" t="str">
        <f t="shared" si="2"/>
        <v>美幌RC鯛治大登曽我奏斗上山怜穏新宮蓮</v>
      </c>
      <c r="T87">
        <f t="shared" si="3"/>
        <v>1</v>
      </c>
    </row>
    <row r="88" spans="1:20" x14ac:dyDescent="0.15">
      <c r="A88" t="s">
        <v>1413</v>
      </c>
      <c r="B88" t="s">
        <v>1357</v>
      </c>
      <c r="C88" s="11">
        <v>45556</v>
      </c>
      <c r="D88" t="s">
        <v>1430</v>
      </c>
      <c r="E88" t="s">
        <v>1251</v>
      </c>
      <c r="F88" t="s">
        <v>1263</v>
      </c>
      <c r="G88" t="s">
        <v>1358</v>
      </c>
      <c r="H88" s="16">
        <v>12009</v>
      </c>
      <c r="I88" t="s">
        <v>1720</v>
      </c>
      <c r="J88" s="16">
        <v>3</v>
      </c>
      <c r="K88" t="s">
        <v>1721</v>
      </c>
      <c r="L88" s="16">
        <v>3</v>
      </c>
      <c r="M88" t="s">
        <v>1722</v>
      </c>
      <c r="N88" s="16">
        <v>3</v>
      </c>
      <c r="O88" t="s">
        <v>1723</v>
      </c>
      <c r="P88" s="16">
        <v>2</v>
      </c>
      <c r="R88" s="15" t="str">
        <f t="shared" si="2"/>
        <v>美幌RC田村統哉小林遥希横澤岳大久保湊平</v>
      </c>
      <c r="T88">
        <f t="shared" si="3"/>
        <v>1</v>
      </c>
    </row>
    <row r="89" spans="1:20" x14ac:dyDescent="0.15">
      <c r="A89" t="s">
        <v>1413</v>
      </c>
      <c r="B89" t="s">
        <v>1357</v>
      </c>
      <c r="C89" s="11">
        <v>45556</v>
      </c>
      <c r="D89" t="s">
        <v>1430</v>
      </c>
      <c r="E89" t="s">
        <v>1251</v>
      </c>
      <c r="F89" t="s">
        <v>1263</v>
      </c>
      <c r="G89" t="s">
        <v>1358</v>
      </c>
      <c r="H89" s="16">
        <v>11452</v>
      </c>
      <c r="I89" t="s">
        <v>1724</v>
      </c>
      <c r="J89" s="16">
        <v>3</v>
      </c>
      <c r="K89" t="s">
        <v>1725</v>
      </c>
      <c r="L89" s="16">
        <v>3</v>
      </c>
      <c r="M89" t="s">
        <v>1500</v>
      </c>
      <c r="N89" s="16">
        <v>3</v>
      </c>
      <c r="O89" t="s">
        <v>1726</v>
      </c>
      <c r="P89" s="16">
        <v>3</v>
      </c>
      <c r="R89" s="15" t="str">
        <f t="shared" si="2"/>
        <v>美幌RC土屋真騎斗諏訪泰生福井莞髙倉聖琉</v>
      </c>
      <c r="T89">
        <f t="shared" si="3"/>
        <v>1</v>
      </c>
    </row>
    <row r="90" spans="1:20" x14ac:dyDescent="0.15">
      <c r="A90" t="s">
        <v>1748</v>
      </c>
      <c r="B90" t="s">
        <v>1749</v>
      </c>
      <c r="C90" s="11">
        <v>45487</v>
      </c>
      <c r="D90" t="s">
        <v>1441</v>
      </c>
      <c r="E90" t="s">
        <v>1251</v>
      </c>
      <c r="F90" t="s">
        <v>1292</v>
      </c>
      <c r="G90" t="s">
        <v>1358</v>
      </c>
      <c r="H90" s="16">
        <v>10164</v>
      </c>
      <c r="I90" t="s">
        <v>1434</v>
      </c>
      <c r="J90" s="16">
        <v>5</v>
      </c>
      <c r="K90" t="s">
        <v>1435</v>
      </c>
      <c r="L90" s="16">
        <v>5</v>
      </c>
      <c r="M90" t="s">
        <v>1439</v>
      </c>
      <c r="N90" s="16">
        <v>5</v>
      </c>
      <c r="O90" t="s">
        <v>1436</v>
      </c>
      <c r="P90" s="16">
        <v>5</v>
      </c>
      <c r="R90" s="15" t="str">
        <f t="shared" si="2"/>
        <v>美幌RC土屋真穂松田陽莉佐藤瑠依鈴木愛梨</v>
      </c>
      <c r="T90">
        <f t="shared" si="3"/>
        <v>1</v>
      </c>
    </row>
    <row r="91" spans="1:20" x14ac:dyDescent="0.15">
      <c r="A91" t="s">
        <v>1413</v>
      </c>
      <c r="B91" t="s">
        <v>1357</v>
      </c>
      <c r="C91" s="11">
        <v>45556</v>
      </c>
      <c r="D91" t="s">
        <v>1430</v>
      </c>
      <c r="E91" t="s">
        <v>1251</v>
      </c>
      <c r="F91" t="s">
        <v>1263</v>
      </c>
      <c r="G91" t="s">
        <v>1358</v>
      </c>
      <c r="H91" s="16">
        <v>10670</v>
      </c>
      <c r="I91" t="s">
        <v>1497</v>
      </c>
      <c r="J91" s="16">
        <v>4</v>
      </c>
      <c r="K91" t="s">
        <v>1425</v>
      </c>
      <c r="L91" s="16">
        <v>4</v>
      </c>
      <c r="M91" t="s">
        <v>1499</v>
      </c>
      <c r="N91" s="16">
        <v>4</v>
      </c>
      <c r="O91" t="s">
        <v>1498</v>
      </c>
      <c r="P91" s="16">
        <v>4</v>
      </c>
      <c r="R91" s="15" t="str">
        <f t="shared" si="2"/>
        <v>美幌RC本田在誠城奏志反怖駈大内聡太朗</v>
      </c>
      <c r="T91">
        <f t="shared" si="3"/>
        <v>1</v>
      </c>
    </row>
    <row r="92" spans="1:20" x14ac:dyDescent="0.15">
      <c r="A92" t="s">
        <v>1356</v>
      </c>
      <c r="B92" t="s">
        <v>1289</v>
      </c>
      <c r="C92" s="11">
        <v>45438</v>
      </c>
      <c r="D92" t="s">
        <v>1441</v>
      </c>
      <c r="E92" t="s">
        <v>1251</v>
      </c>
      <c r="F92" t="s">
        <v>1263</v>
      </c>
      <c r="G92" t="s">
        <v>1358</v>
      </c>
      <c r="H92" s="16">
        <v>10284</v>
      </c>
      <c r="I92" t="s">
        <v>1436</v>
      </c>
      <c r="J92" s="16">
        <v>5</v>
      </c>
      <c r="K92" t="s">
        <v>1435</v>
      </c>
      <c r="L92" s="16">
        <v>5</v>
      </c>
      <c r="M92" t="s">
        <v>1439</v>
      </c>
      <c r="N92" s="16">
        <v>5</v>
      </c>
      <c r="O92" t="s">
        <v>1437</v>
      </c>
      <c r="P92" s="16">
        <v>5</v>
      </c>
      <c r="R92" s="15" t="str">
        <f t="shared" si="2"/>
        <v>美幌RC鈴木愛梨松田陽莉佐藤瑠依吉田香穂</v>
      </c>
      <c r="T92">
        <f t="shared" si="3"/>
        <v>1</v>
      </c>
    </row>
    <row r="93" spans="1:20" x14ac:dyDescent="0.15">
      <c r="A93" t="s">
        <v>1548</v>
      </c>
      <c r="B93" t="s">
        <v>1357</v>
      </c>
      <c r="C93" s="11">
        <v>45423</v>
      </c>
      <c r="D93" t="s">
        <v>1788</v>
      </c>
      <c r="E93" t="s">
        <v>1251</v>
      </c>
      <c r="F93" t="s">
        <v>1263</v>
      </c>
      <c r="G93" t="s">
        <v>1290</v>
      </c>
      <c r="H93" s="16">
        <v>5471</v>
      </c>
      <c r="I93" t="s">
        <v>1488</v>
      </c>
      <c r="J93" s="16">
        <v>3</v>
      </c>
      <c r="K93" t="s">
        <v>1489</v>
      </c>
      <c r="L93" s="16">
        <v>2</v>
      </c>
      <c r="M93" t="s">
        <v>1573</v>
      </c>
      <c r="N93" s="16">
        <v>2</v>
      </c>
      <c r="O93" t="s">
        <v>1490</v>
      </c>
      <c r="P93" s="16">
        <v>3</v>
      </c>
      <c r="R93" s="15" t="str">
        <f t="shared" si="2"/>
        <v>美幌中西田隆之介佐藤志音吉田壮佑柳沼颯太</v>
      </c>
      <c r="T93">
        <f t="shared" si="3"/>
        <v>1</v>
      </c>
    </row>
    <row r="94" spans="1:20" x14ac:dyDescent="0.15">
      <c r="A94" t="s">
        <v>1389</v>
      </c>
      <c r="B94" t="s">
        <v>1357</v>
      </c>
      <c r="C94" s="11">
        <v>45488</v>
      </c>
      <c r="D94" t="s">
        <v>1788</v>
      </c>
      <c r="E94" t="s">
        <v>1251</v>
      </c>
      <c r="F94" t="s">
        <v>1263</v>
      </c>
      <c r="G94" t="s">
        <v>1290</v>
      </c>
      <c r="H94" s="16">
        <v>5216</v>
      </c>
      <c r="I94" t="s">
        <v>1590</v>
      </c>
      <c r="J94" s="16">
        <v>1</v>
      </c>
      <c r="K94" t="s">
        <v>1488</v>
      </c>
      <c r="L94" s="16">
        <v>3</v>
      </c>
      <c r="M94" t="s">
        <v>1489</v>
      </c>
      <c r="N94" s="16">
        <v>2</v>
      </c>
      <c r="O94" t="s">
        <v>1490</v>
      </c>
      <c r="P94" s="16">
        <v>3</v>
      </c>
      <c r="R94" s="15" t="str">
        <f t="shared" si="2"/>
        <v>美幌中髙橋悠貴西田隆之介佐藤志音柳沼颯太</v>
      </c>
      <c r="T94">
        <f t="shared" si="3"/>
        <v>1</v>
      </c>
    </row>
    <row r="95" spans="1:20" x14ac:dyDescent="0.15">
      <c r="A95" t="s">
        <v>1802</v>
      </c>
      <c r="B95" t="s">
        <v>1801</v>
      </c>
      <c r="C95" s="11">
        <v>45549</v>
      </c>
      <c r="D95" t="s">
        <v>1798</v>
      </c>
      <c r="E95" t="s">
        <v>1251</v>
      </c>
      <c r="F95" t="s">
        <v>1787</v>
      </c>
      <c r="G95" t="s">
        <v>1285</v>
      </c>
      <c r="H95">
        <v>4671</v>
      </c>
      <c r="I95" t="s">
        <v>1628</v>
      </c>
      <c r="J95">
        <v>2</v>
      </c>
      <c r="K95" t="s">
        <v>1629</v>
      </c>
      <c r="L95">
        <v>1</v>
      </c>
      <c r="M95" t="s">
        <v>1359</v>
      </c>
      <c r="N95">
        <v>2</v>
      </c>
      <c r="O95" t="s">
        <v>1585</v>
      </c>
      <c r="P95">
        <v>2</v>
      </c>
      <c r="R95" s="15" t="str">
        <f t="shared" si="2"/>
        <v>美幌北中安井玲音大林快翔長谷川大巧吉田恵吾</v>
      </c>
      <c r="T95">
        <f t="shared" si="3"/>
        <v>1</v>
      </c>
    </row>
    <row r="96" spans="1:20" x14ac:dyDescent="0.15">
      <c r="A96" t="s">
        <v>1755</v>
      </c>
      <c r="B96" t="s">
        <v>1756</v>
      </c>
      <c r="C96" s="11">
        <v>45472</v>
      </c>
      <c r="D96" t="s">
        <v>1788</v>
      </c>
      <c r="E96" t="s">
        <v>1251</v>
      </c>
      <c r="F96" t="s">
        <v>1292</v>
      </c>
      <c r="G96" t="s">
        <v>1285</v>
      </c>
      <c r="H96" s="16">
        <v>4417</v>
      </c>
      <c r="I96" t="s">
        <v>1585</v>
      </c>
      <c r="J96" s="16">
        <v>2</v>
      </c>
      <c r="K96" t="s">
        <v>1350</v>
      </c>
      <c r="L96" s="16">
        <v>3</v>
      </c>
      <c r="M96" t="s">
        <v>1349</v>
      </c>
      <c r="N96" s="16">
        <v>3</v>
      </c>
      <c r="O96" t="s">
        <v>1469</v>
      </c>
      <c r="P96" s="16">
        <v>3</v>
      </c>
      <c r="R96" s="15" t="str">
        <f t="shared" si="2"/>
        <v>美幌北中吉田恵吾矢花学前田柚樹菅原蓮悟</v>
      </c>
      <c r="T96">
        <f t="shared" si="3"/>
        <v>1</v>
      </c>
    </row>
    <row r="97" spans="1:20" x14ac:dyDescent="0.15">
      <c r="A97" t="s">
        <v>1540</v>
      </c>
      <c r="B97" t="s">
        <v>1357</v>
      </c>
      <c r="C97" s="11">
        <v>45508</v>
      </c>
      <c r="D97" t="s">
        <v>1789</v>
      </c>
      <c r="E97" t="s">
        <v>1251</v>
      </c>
      <c r="F97" t="s">
        <v>1263</v>
      </c>
      <c r="G97" t="s">
        <v>1285</v>
      </c>
      <c r="H97" s="16">
        <v>5891</v>
      </c>
      <c r="I97" t="s">
        <v>1603</v>
      </c>
      <c r="J97" s="16">
        <v>2</v>
      </c>
      <c r="K97" t="s">
        <v>1604</v>
      </c>
      <c r="L97" s="16">
        <v>2</v>
      </c>
      <c r="M97" t="s">
        <v>1377</v>
      </c>
      <c r="N97" s="16">
        <v>2</v>
      </c>
      <c r="O97" t="s">
        <v>1587</v>
      </c>
      <c r="P97" s="16">
        <v>2</v>
      </c>
      <c r="R97" s="15" t="str">
        <f t="shared" si="2"/>
        <v>美幌北中吉木珈惠山口珠依石川知優松井杏美李</v>
      </c>
      <c r="T97">
        <f t="shared" si="3"/>
        <v>1</v>
      </c>
    </row>
    <row r="98" spans="1:20" x14ac:dyDescent="0.15">
      <c r="A98" t="s">
        <v>1672</v>
      </c>
      <c r="B98" t="s">
        <v>1357</v>
      </c>
      <c r="C98" s="11">
        <v>45528</v>
      </c>
      <c r="D98" t="s">
        <v>1789</v>
      </c>
      <c r="E98" t="s">
        <v>1251</v>
      </c>
      <c r="F98" t="s">
        <v>1263</v>
      </c>
      <c r="G98" t="s">
        <v>1285</v>
      </c>
      <c r="H98" s="16">
        <v>5684</v>
      </c>
      <c r="I98" t="s">
        <v>1603</v>
      </c>
      <c r="J98" s="16">
        <v>2</v>
      </c>
      <c r="K98" t="s">
        <v>1377</v>
      </c>
      <c r="L98" s="16">
        <v>2</v>
      </c>
      <c r="M98" t="s">
        <v>1604</v>
      </c>
      <c r="N98" s="16">
        <v>2</v>
      </c>
      <c r="O98" t="s">
        <v>1587</v>
      </c>
      <c r="P98" s="16">
        <v>2</v>
      </c>
      <c r="R98" s="15" t="str">
        <f t="shared" si="2"/>
        <v>美幌北中吉木珈惠石川知優山口珠依松井杏美李</v>
      </c>
      <c r="T98">
        <f t="shared" si="3"/>
        <v>1</v>
      </c>
    </row>
    <row r="99" spans="1:20" x14ac:dyDescent="0.15">
      <c r="A99" t="s">
        <v>1548</v>
      </c>
      <c r="B99" t="s">
        <v>1357</v>
      </c>
      <c r="C99" s="11">
        <v>45423</v>
      </c>
      <c r="D99" t="s">
        <v>1788</v>
      </c>
      <c r="E99" t="s">
        <v>1251</v>
      </c>
      <c r="F99" t="s">
        <v>1263</v>
      </c>
      <c r="G99" t="s">
        <v>1285</v>
      </c>
      <c r="H99" s="16">
        <v>4648</v>
      </c>
      <c r="I99" t="s">
        <v>1584</v>
      </c>
      <c r="J99" s="16">
        <v>3</v>
      </c>
      <c r="K99" t="s">
        <v>1585</v>
      </c>
      <c r="L99" s="16">
        <v>2</v>
      </c>
      <c r="M99" t="s">
        <v>1349</v>
      </c>
      <c r="N99" s="16">
        <v>3</v>
      </c>
      <c r="O99" t="s">
        <v>1469</v>
      </c>
      <c r="P99" s="16">
        <v>3</v>
      </c>
      <c r="R99" s="15" t="str">
        <f t="shared" si="2"/>
        <v>美幌北中佐藤光吉田恵吾前田柚樹菅原蓮悟</v>
      </c>
      <c r="T99">
        <f t="shared" si="3"/>
        <v>1</v>
      </c>
    </row>
    <row r="100" spans="1:20" x14ac:dyDescent="0.15">
      <c r="A100" t="s">
        <v>1345</v>
      </c>
      <c r="B100" t="s">
        <v>1357</v>
      </c>
      <c r="C100" s="11">
        <v>45471</v>
      </c>
      <c r="D100" t="s">
        <v>1788</v>
      </c>
      <c r="E100" t="s">
        <v>1251</v>
      </c>
      <c r="F100" t="s">
        <v>1330</v>
      </c>
      <c r="G100" t="s">
        <v>1285</v>
      </c>
      <c r="H100" s="16">
        <v>4451</v>
      </c>
      <c r="I100" t="s">
        <v>1584</v>
      </c>
      <c r="J100" s="16">
        <v>3</v>
      </c>
      <c r="K100" t="s">
        <v>1350</v>
      </c>
      <c r="L100" s="16">
        <v>3</v>
      </c>
      <c r="M100" t="s">
        <v>1349</v>
      </c>
      <c r="N100" s="16">
        <v>3</v>
      </c>
      <c r="O100" t="s">
        <v>1469</v>
      </c>
      <c r="P100" s="16">
        <v>3</v>
      </c>
      <c r="R100" s="15" t="str">
        <f t="shared" si="2"/>
        <v>美幌北中佐藤光矢花学前田柚樹菅原蓮悟</v>
      </c>
      <c r="T100">
        <f t="shared" si="3"/>
        <v>1</v>
      </c>
    </row>
    <row r="101" spans="1:20" x14ac:dyDescent="0.15">
      <c r="A101" t="s">
        <v>1329</v>
      </c>
      <c r="B101" t="s">
        <v>1289</v>
      </c>
      <c r="C101" s="11">
        <v>45459</v>
      </c>
      <c r="D101" t="s">
        <v>1789</v>
      </c>
      <c r="E101" t="s">
        <v>1251</v>
      </c>
      <c r="F101" t="s">
        <v>1263</v>
      </c>
      <c r="G101" t="s">
        <v>1285</v>
      </c>
      <c r="H101" s="16">
        <v>5395</v>
      </c>
      <c r="I101" t="s">
        <v>1324</v>
      </c>
      <c r="J101" s="16">
        <v>3</v>
      </c>
      <c r="K101" t="s">
        <v>1586</v>
      </c>
      <c r="L101" s="16">
        <v>3</v>
      </c>
      <c r="M101" t="s">
        <v>1587</v>
      </c>
      <c r="N101" s="16">
        <v>2</v>
      </c>
      <c r="O101" t="s">
        <v>1588</v>
      </c>
      <c r="P101" s="16">
        <v>3</v>
      </c>
      <c r="R101" s="15" t="str">
        <f t="shared" si="2"/>
        <v>美幌北中尾中ふたば久保柑奈松井杏美李細川瑠花</v>
      </c>
      <c r="T101">
        <f t="shared" si="3"/>
        <v>1</v>
      </c>
    </row>
    <row r="102" spans="1:20" x14ac:dyDescent="0.15">
      <c r="A102" t="s">
        <v>1389</v>
      </c>
      <c r="B102" t="s">
        <v>1357</v>
      </c>
      <c r="C102" s="11">
        <v>45488</v>
      </c>
      <c r="D102" t="s">
        <v>1789</v>
      </c>
      <c r="E102" t="s">
        <v>1251</v>
      </c>
      <c r="F102" t="s">
        <v>1263</v>
      </c>
      <c r="G102" t="s">
        <v>1285</v>
      </c>
      <c r="H102" s="16">
        <v>5648</v>
      </c>
      <c r="I102" t="s">
        <v>1324</v>
      </c>
      <c r="J102" s="16">
        <v>3</v>
      </c>
      <c r="K102" t="s">
        <v>1377</v>
      </c>
      <c r="L102" s="16">
        <v>2</v>
      </c>
      <c r="M102" t="s">
        <v>1603</v>
      </c>
      <c r="N102" s="16">
        <v>2</v>
      </c>
      <c r="O102" t="s">
        <v>1604</v>
      </c>
      <c r="P102" s="16">
        <v>2</v>
      </c>
      <c r="R102" s="15" t="str">
        <f t="shared" si="2"/>
        <v>美幌北中尾中ふたば石川知優吉木珈惠山口珠依</v>
      </c>
      <c r="T102">
        <f t="shared" si="3"/>
        <v>1</v>
      </c>
    </row>
    <row r="103" spans="1:20" x14ac:dyDescent="0.15">
      <c r="A103" t="s">
        <v>1558</v>
      </c>
      <c r="B103" t="s">
        <v>1756</v>
      </c>
      <c r="C103" s="11">
        <v>45499</v>
      </c>
      <c r="D103" t="s">
        <v>1788</v>
      </c>
      <c r="E103" t="s">
        <v>1251</v>
      </c>
      <c r="F103" t="s">
        <v>1330</v>
      </c>
      <c r="G103" t="s">
        <v>1785</v>
      </c>
      <c r="H103" s="16">
        <v>4683</v>
      </c>
      <c r="I103" t="s">
        <v>1390</v>
      </c>
      <c r="J103" s="16">
        <v>3</v>
      </c>
      <c r="K103" t="s">
        <v>1460</v>
      </c>
      <c r="L103" s="16">
        <v>2</v>
      </c>
      <c r="M103" t="s">
        <v>1459</v>
      </c>
      <c r="N103" s="16">
        <v>2</v>
      </c>
      <c r="O103" t="s">
        <v>1461</v>
      </c>
      <c r="P103" s="16">
        <v>3</v>
      </c>
      <c r="R103" s="15" t="str">
        <f t="shared" si="2"/>
        <v>北見光西中佐藤陽道武田陽斗菅野耀松村晴琉</v>
      </c>
      <c r="T103">
        <f t="shared" si="3"/>
        <v>1</v>
      </c>
    </row>
    <row r="104" spans="1:20" x14ac:dyDescent="0.15">
      <c r="A104" t="s">
        <v>1548</v>
      </c>
      <c r="B104" t="s">
        <v>1357</v>
      </c>
      <c r="C104" s="11">
        <v>45423</v>
      </c>
      <c r="D104" t="s">
        <v>1788</v>
      </c>
      <c r="E104" t="s">
        <v>1251</v>
      </c>
      <c r="F104" t="s">
        <v>1263</v>
      </c>
      <c r="G104" t="s">
        <v>1287</v>
      </c>
      <c r="H104" s="16">
        <v>5030</v>
      </c>
      <c r="I104" t="s">
        <v>1578</v>
      </c>
      <c r="J104" s="16">
        <v>3</v>
      </c>
      <c r="K104" t="s">
        <v>1565</v>
      </c>
      <c r="L104" s="16">
        <v>3</v>
      </c>
      <c r="M104" t="s">
        <v>1579</v>
      </c>
      <c r="N104" s="16">
        <v>2</v>
      </c>
      <c r="O104" t="s">
        <v>1580</v>
      </c>
      <c r="P104" s="16">
        <v>2</v>
      </c>
      <c r="R104" s="15" t="str">
        <f t="shared" si="2"/>
        <v>北見光西中山口創詩川又知也西側泰臥木村光希</v>
      </c>
      <c r="T104">
        <f t="shared" si="3"/>
        <v>1</v>
      </c>
    </row>
    <row r="105" spans="1:20" x14ac:dyDescent="0.15">
      <c r="A105" t="s">
        <v>1540</v>
      </c>
      <c r="B105" t="s">
        <v>1357</v>
      </c>
      <c r="C105" s="11">
        <v>45508</v>
      </c>
      <c r="D105" t="s">
        <v>1788</v>
      </c>
      <c r="E105" t="s">
        <v>1251</v>
      </c>
      <c r="F105" t="s">
        <v>1263</v>
      </c>
      <c r="G105" t="s">
        <v>1287</v>
      </c>
      <c r="H105" s="16">
        <v>5053</v>
      </c>
      <c r="I105" t="s">
        <v>1578</v>
      </c>
      <c r="J105" s="16">
        <v>3</v>
      </c>
      <c r="K105" t="s">
        <v>1565</v>
      </c>
      <c r="L105" s="16">
        <v>3</v>
      </c>
      <c r="M105" t="s">
        <v>1627</v>
      </c>
      <c r="N105" s="16">
        <v>1</v>
      </c>
      <c r="O105" t="s">
        <v>1390</v>
      </c>
      <c r="P105" s="16">
        <v>3</v>
      </c>
      <c r="R105" s="15" t="str">
        <f t="shared" si="2"/>
        <v>北見光西中山口創詩川又知也石井廉仁佐藤陽道</v>
      </c>
      <c r="T105">
        <f t="shared" si="3"/>
        <v>1</v>
      </c>
    </row>
    <row r="106" spans="1:20" x14ac:dyDescent="0.15">
      <c r="A106" t="s">
        <v>1540</v>
      </c>
      <c r="B106" t="s">
        <v>1357</v>
      </c>
      <c r="C106" s="11">
        <v>45508</v>
      </c>
      <c r="D106" t="s">
        <v>1788</v>
      </c>
      <c r="E106" t="s">
        <v>1251</v>
      </c>
      <c r="F106" t="s">
        <v>1263</v>
      </c>
      <c r="G106" t="s">
        <v>1287</v>
      </c>
      <c r="H106" s="16">
        <v>5175</v>
      </c>
      <c r="I106" t="s">
        <v>1622</v>
      </c>
      <c r="J106" s="16">
        <v>2</v>
      </c>
      <c r="K106" t="s">
        <v>1391</v>
      </c>
      <c r="L106" s="16">
        <v>3</v>
      </c>
      <c r="M106" t="s">
        <v>1623</v>
      </c>
      <c r="N106" s="16">
        <v>2</v>
      </c>
      <c r="O106" t="s">
        <v>1461</v>
      </c>
      <c r="P106" s="16">
        <v>3</v>
      </c>
      <c r="R106" s="15" t="str">
        <f t="shared" si="2"/>
        <v>北見光西中小野碧斗細井大慎島田大雅松村晴琉</v>
      </c>
      <c r="T106">
        <f t="shared" si="3"/>
        <v>1</v>
      </c>
    </row>
    <row r="107" spans="1:20" x14ac:dyDescent="0.15">
      <c r="A107" t="s">
        <v>1345</v>
      </c>
      <c r="B107" t="s">
        <v>1357</v>
      </c>
      <c r="C107" s="11">
        <v>45471</v>
      </c>
      <c r="D107" t="s">
        <v>1788</v>
      </c>
      <c r="E107" t="s">
        <v>1251</v>
      </c>
      <c r="F107" t="s">
        <v>1330</v>
      </c>
      <c r="G107" t="s">
        <v>1287</v>
      </c>
      <c r="H107" s="16">
        <v>4757</v>
      </c>
      <c r="I107" t="s">
        <v>1459</v>
      </c>
      <c r="J107" s="16">
        <v>2</v>
      </c>
      <c r="K107" t="s">
        <v>1460</v>
      </c>
      <c r="L107" s="16">
        <v>2</v>
      </c>
      <c r="M107" t="s">
        <v>1390</v>
      </c>
      <c r="N107" s="16">
        <v>3</v>
      </c>
      <c r="O107" t="s">
        <v>1461</v>
      </c>
      <c r="P107" s="16">
        <v>3</v>
      </c>
      <c r="R107" s="15" t="str">
        <f t="shared" si="2"/>
        <v>北見光西中菅野耀武田陽斗佐藤陽道松村晴琉</v>
      </c>
      <c r="T107">
        <f t="shared" si="3"/>
        <v>1</v>
      </c>
    </row>
    <row r="108" spans="1:20" x14ac:dyDescent="0.15">
      <c r="A108" t="s">
        <v>1329</v>
      </c>
      <c r="B108" t="s">
        <v>1289</v>
      </c>
      <c r="C108" s="11">
        <v>45458</v>
      </c>
      <c r="D108" t="s">
        <v>1788</v>
      </c>
      <c r="E108" t="s">
        <v>1251</v>
      </c>
      <c r="F108" t="s">
        <v>1330</v>
      </c>
      <c r="G108" t="s">
        <v>1287</v>
      </c>
      <c r="H108" s="16">
        <v>4684</v>
      </c>
      <c r="I108" t="s">
        <v>1459</v>
      </c>
      <c r="J108" s="16">
        <v>2</v>
      </c>
      <c r="K108" t="s">
        <v>1460</v>
      </c>
      <c r="L108" s="16">
        <v>2</v>
      </c>
      <c r="M108" t="s">
        <v>1391</v>
      </c>
      <c r="N108" s="16">
        <v>3</v>
      </c>
      <c r="O108" t="s">
        <v>1461</v>
      </c>
      <c r="P108" s="16">
        <v>3</v>
      </c>
      <c r="R108" s="15" t="str">
        <f t="shared" si="2"/>
        <v>北見光西中菅野耀武田陽斗細井大慎松村晴琉</v>
      </c>
      <c r="T108">
        <f t="shared" si="3"/>
        <v>1</v>
      </c>
    </row>
    <row r="109" spans="1:20" x14ac:dyDescent="0.15">
      <c r="A109" t="s">
        <v>1672</v>
      </c>
      <c r="B109" t="s">
        <v>1357</v>
      </c>
      <c r="C109" s="11">
        <v>45527</v>
      </c>
      <c r="D109" t="s">
        <v>1788</v>
      </c>
      <c r="E109" t="s">
        <v>1251</v>
      </c>
      <c r="F109" t="s">
        <v>1330</v>
      </c>
      <c r="G109" t="s">
        <v>1287</v>
      </c>
      <c r="H109" s="16">
        <v>4971</v>
      </c>
      <c r="I109" t="s">
        <v>1579</v>
      </c>
      <c r="J109" s="16">
        <v>2</v>
      </c>
      <c r="K109" t="s">
        <v>1460</v>
      </c>
      <c r="L109" s="16">
        <v>2</v>
      </c>
      <c r="M109" t="s">
        <v>1459</v>
      </c>
      <c r="N109" s="16">
        <v>2</v>
      </c>
      <c r="O109" t="s">
        <v>1627</v>
      </c>
      <c r="P109" s="16">
        <v>1</v>
      </c>
      <c r="R109" s="15" t="str">
        <f t="shared" si="2"/>
        <v>北見光西中西側泰臥武田陽斗菅野耀石井廉仁</v>
      </c>
      <c r="T109">
        <f t="shared" si="3"/>
        <v>1</v>
      </c>
    </row>
    <row r="110" spans="1:20" x14ac:dyDescent="0.15">
      <c r="A110" t="s">
        <v>1440</v>
      </c>
      <c r="B110" t="s">
        <v>1357</v>
      </c>
      <c r="C110" s="11">
        <v>45542</v>
      </c>
      <c r="D110" t="s">
        <v>1788</v>
      </c>
      <c r="E110" t="s">
        <v>1251</v>
      </c>
      <c r="F110" t="s">
        <v>1292</v>
      </c>
      <c r="G110" t="s">
        <v>1287</v>
      </c>
      <c r="H110" s="16">
        <v>4783</v>
      </c>
      <c r="I110" t="s">
        <v>1579</v>
      </c>
      <c r="J110" s="16">
        <v>2</v>
      </c>
      <c r="K110" t="s">
        <v>1460</v>
      </c>
      <c r="L110" s="16">
        <v>2</v>
      </c>
      <c r="M110" t="s">
        <v>1459</v>
      </c>
      <c r="N110" s="16">
        <v>2</v>
      </c>
      <c r="O110" t="s">
        <v>1580</v>
      </c>
      <c r="P110" s="16">
        <v>2</v>
      </c>
      <c r="R110" s="15" t="str">
        <f t="shared" si="2"/>
        <v>北見光西中西側泰臥武田陽斗菅野耀木村光希</v>
      </c>
      <c r="T110">
        <f t="shared" si="3"/>
        <v>1</v>
      </c>
    </row>
    <row r="111" spans="1:20" x14ac:dyDescent="0.15">
      <c r="A111" t="s">
        <v>1329</v>
      </c>
      <c r="B111" t="s">
        <v>1289</v>
      </c>
      <c r="C111" s="11">
        <v>45459</v>
      </c>
      <c r="D111" t="s">
        <v>1789</v>
      </c>
      <c r="E111" t="s">
        <v>1251</v>
      </c>
      <c r="F111" t="s">
        <v>1263</v>
      </c>
      <c r="G111" t="s">
        <v>1287</v>
      </c>
      <c r="H111" s="16">
        <v>5577</v>
      </c>
      <c r="I111" t="s">
        <v>1495</v>
      </c>
      <c r="J111" s="16">
        <v>2</v>
      </c>
      <c r="K111" t="s">
        <v>1496</v>
      </c>
      <c r="L111" s="16">
        <v>2</v>
      </c>
      <c r="M111" t="s">
        <v>1378</v>
      </c>
      <c r="N111" s="16">
        <v>2</v>
      </c>
      <c r="O111" t="s">
        <v>1335</v>
      </c>
      <c r="P111" s="16">
        <v>3</v>
      </c>
      <c r="R111" s="15" t="str">
        <f t="shared" si="2"/>
        <v>北見光西中吐師美佑果林梨花相馬羽夏田中萌々美</v>
      </c>
      <c r="T111">
        <f t="shared" si="3"/>
        <v>1</v>
      </c>
    </row>
    <row r="112" spans="1:20" x14ac:dyDescent="0.15">
      <c r="A112" t="s">
        <v>1802</v>
      </c>
      <c r="B112" t="s">
        <v>1801</v>
      </c>
      <c r="C112" s="11">
        <v>45549</v>
      </c>
      <c r="D112" t="s">
        <v>1797</v>
      </c>
      <c r="E112" t="s">
        <v>1251</v>
      </c>
      <c r="F112" t="s">
        <v>1787</v>
      </c>
      <c r="G112" t="s">
        <v>1785</v>
      </c>
      <c r="H112">
        <v>5459</v>
      </c>
      <c r="I112" t="s">
        <v>1608</v>
      </c>
      <c r="J112">
        <v>2</v>
      </c>
      <c r="K112" t="s">
        <v>1378</v>
      </c>
      <c r="L112">
        <v>2</v>
      </c>
      <c r="M112" t="s">
        <v>1495</v>
      </c>
      <c r="N112">
        <v>2</v>
      </c>
      <c r="O112" t="s">
        <v>1496</v>
      </c>
      <c r="P112">
        <v>2</v>
      </c>
      <c r="R112" s="15" t="str">
        <f t="shared" si="2"/>
        <v>北見光西中有馬桃花相馬羽夏吐師美佑果林梨花</v>
      </c>
      <c r="T112">
        <f t="shared" si="3"/>
        <v>1</v>
      </c>
    </row>
    <row r="113" spans="1:20" x14ac:dyDescent="0.15">
      <c r="A113" t="s">
        <v>1389</v>
      </c>
      <c r="B113" t="s">
        <v>1357</v>
      </c>
      <c r="C113" s="11">
        <v>45488</v>
      </c>
      <c r="D113" t="s">
        <v>1789</v>
      </c>
      <c r="E113" t="s">
        <v>1251</v>
      </c>
      <c r="F113" t="s">
        <v>1263</v>
      </c>
      <c r="G113" t="s">
        <v>1287</v>
      </c>
      <c r="H113" s="16">
        <v>5601</v>
      </c>
      <c r="I113" t="s">
        <v>1608</v>
      </c>
      <c r="J113" s="16">
        <v>2</v>
      </c>
      <c r="K113" t="s">
        <v>1335</v>
      </c>
      <c r="L113" s="16">
        <v>3</v>
      </c>
      <c r="M113" t="s">
        <v>1495</v>
      </c>
      <c r="N113" s="16">
        <v>2</v>
      </c>
      <c r="O113" t="s">
        <v>1496</v>
      </c>
      <c r="P113" s="16">
        <v>2</v>
      </c>
      <c r="R113" s="15" t="str">
        <f t="shared" si="2"/>
        <v>北見光西中有馬桃花田中萌々美吐師美佑果林梨花</v>
      </c>
      <c r="T113">
        <f t="shared" si="3"/>
        <v>1</v>
      </c>
    </row>
    <row r="114" spans="1:20" x14ac:dyDescent="0.15">
      <c r="A114" t="s">
        <v>1345</v>
      </c>
      <c r="B114" t="s">
        <v>1357</v>
      </c>
      <c r="C114" s="11">
        <v>45471</v>
      </c>
      <c r="D114" t="s">
        <v>1788</v>
      </c>
      <c r="E114" t="s">
        <v>1251</v>
      </c>
      <c r="F114" t="s">
        <v>1330</v>
      </c>
      <c r="G114" t="s">
        <v>1591</v>
      </c>
      <c r="H114" s="16">
        <v>4808</v>
      </c>
      <c r="I114" t="s">
        <v>1638</v>
      </c>
      <c r="J114" s="16">
        <v>3</v>
      </c>
      <c r="K114" t="s">
        <v>1639</v>
      </c>
      <c r="L114" s="16">
        <v>3</v>
      </c>
      <c r="M114" t="s">
        <v>1667</v>
      </c>
      <c r="N114" s="16">
        <v>3</v>
      </c>
      <c r="O114" t="s">
        <v>1593</v>
      </c>
      <c r="P114" s="16">
        <v>2</v>
      </c>
      <c r="R114" s="15" t="str">
        <f t="shared" si="2"/>
        <v>北見高栄中菅野之哉野口蓮水野斗逢福井慶太</v>
      </c>
      <c r="T114">
        <f t="shared" si="3"/>
        <v>1</v>
      </c>
    </row>
    <row r="115" spans="1:20" x14ac:dyDescent="0.15">
      <c r="A115" t="s">
        <v>1329</v>
      </c>
      <c r="B115" t="s">
        <v>1289</v>
      </c>
      <c r="C115" s="11">
        <v>45458</v>
      </c>
      <c r="D115" t="s">
        <v>1788</v>
      </c>
      <c r="E115" t="s">
        <v>1251</v>
      </c>
      <c r="F115" t="s">
        <v>1330</v>
      </c>
      <c r="G115" t="s">
        <v>1591</v>
      </c>
      <c r="H115" s="16">
        <v>4780</v>
      </c>
      <c r="I115" t="s">
        <v>1638</v>
      </c>
      <c r="J115" s="16">
        <v>3</v>
      </c>
      <c r="K115" t="s">
        <v>1639</v>
      </c>
      <c r="L115" s="16">
        <v>3</v>
      </c>
      <c r="M115" t="s">
        <v>1640</v>
      </c>
      <c r="N115" s="16">
        <v>3</v>
      </c>
      <c r="O115" t="s">
        <v>1593</v>
      </c>
      <c r="P115" s="16">
        <v>2</v>
      </c>
      <c r="R115" s="15" t="str">
        <f t="shared" si="2"/>
        <v>北見高栄中菅野之哉野口蓮木藤柊福井慶太</v>
      </c>
      <c r="T115">
        <f t="shared" si="3"/>
        <v>1</v>
      </c>
    </row>
    <row r="116" spans="1:20" x14ac:dyDescent="0.15">
      <c r="A116" t="s">
        <v>1389</v>
      </c>
      <c r="B116" t="s">
        <v>1357</v>
      </c>
      <c r="C116" s="11">
        <v>45488</v>
      </c>
      <c r="D116" t="s">
        <v>1788</v>
      </c>
      <c r="E116" t="s">
        <v>1251</v>
      </c>
      <c r="F116" t="s">
        <v>1263</v>
      </c>
      <c r="G116" t="s">
        <v>1591</v>
      </c>
      <c r="H116" s="16">
        <v>4957</v>
      </c>
      <c r="I116" t="s">
        <v>1592</v>
      </c>
      <c r="J116" s="16">
        <v>2</v>
      </c>
      <c r="K116" t="s">
        <v>1593</v>
      </c>
      <c r="L116" s="16">
        <v>2</v>
      </c>
      <c r="M116" t="s">
        <v>1594</v>
      </c>
      <c r="N116" s="16">
        <v>2</v>
      </c>
      <c r="O116" t="s">
        <v>1595</v>
      </c>
      <c r="P116" s="16">
        <v>2</v>
      </c>
      <c r="R116" s="15" t="str">
        <f t="shared" si="2"/>
        <v>北見高栄中品田侑汰福井慶太小野瀬司成ヶ澤隼人</v>
      </c>
      <c r="T116">
        <f t="shared" si="3"/>
        <v>1</v>
      </c>
    </row>
    <row r="117" spans="1:20" x14ac:dyDescent="0.15">
      <c r="A117" t="s">
        <v>1672</v>
      </c>
      <c r="B117" t="s">
        <v>1357</v>
      </c>
      <c r="C117" s="11">
        <v>45527</v>
      </c>
      <c r="D117" t="s">
        <v>1788</v>
      </c>
      <c r="E117" t="s">
        <v>1251</v>
      </c>
      <c r="F117" t="s">
        <v>1330</v>
      </c>
      <c r="G117" t="s">
        <v>1591</v>
      </c>
      <c r="H117" s="16">
        <v>5055</v>
      </c>
      <c r="I117" t="s">
        <v>1592</v>
      </c>
      <c r="J117" s="16">
        <v>2</v>
      </c>
      <c r="K117" t="s">
        <v>1593</v>
      </c>
      <c r="L117" s="16">
        <v>2</v>
      </c>
      <c r="M117" t="s">
        <v>1594</v>
      </c>
      <c r="N117" s="16">
        <v>2</v>
      </c>
      <c r="O117" t="s">
        <v>1624</v>
      </c>
      <c r="P117" s="16">
        <v>2</v>
      </c>
      <c r="R117" s="15" t="str">
        <f t="shared" si="2"/>
        <v>北見高栄中品田侑汰福井慶太小野瀬司清水皓正</v>
      </c>
      <c r="T117">
        <f t="shared" si="3"/>
        <v>1</v>
      </c>
    </row>
    <row r="118" spans="1:20" x14ac:dyDescent="0.15">
      <c r="A118" t="s">
        <v>1336</v>
      </c>
      <c r="B118" t="s">
        <v>1289</v>
      </c>
      <c r="C118" s="11">
        <v>45430</v>
      </c>
      <c r="D118" t="s">
        <v>1790</v>
      </c>
      <c r="E118" t="s">
        <v>1276</v>
      </c>
      <c r="F118" t="s">
        <v>1330</v>
      </c>
      <c r="G118" t="s">
        <v>1782</v>
      </c>
      <c r="H118" s="16">
        <v>34535</v>
      </c>
      <c r="I118" t="s">
        <v>1347</v>
      </c>
      <c r="J118" s="16">
        <v>1</v>
      </c>
      <c r="K118" t="s">
        <v>1648</v>
      </c>
      <c r="L118" s="16">
        <v>1</v>
      </c>
      <c r="M118" t="s">
        <v>1649</v>
      </c>
      <c r="N118" s="16">
        <v>3</v>
      </c>
      <c r="O118" t="s">
        <v>993</v>
      </c>
      <c r="P118" s="16">
        <v>3</v>
      </c>
      <c r="R118" s="15" t="str">
        <f t="shared" si="2"/>
        <v>北見商業高滝川碧水口達矢三好一平曽根哲優</v>
      </c>
      <c r="T118">
        <f t="shared" si="3"/>
        <v>1</v>
      </c>
    </row>
    <row r="119" spans="1:20" x14ac:dyDescent="0.15">
      <c r="A119" t="s">
        <v>1561</v>
      </c>
      <c r="B119" t="s">
        <v>1746</v>
      </c>
      <c r="C119" s="11">
        <v>45454</v>
      </c>
      <c r="D119" t="s">
        <v>1791</v>
      </c>
      <c r="E119" t="s">
        <v>1251</v>
      </c>
      <c r="F119" t="s">
        <v>1330</v>
      </c>
      <c r="G119" t="s">
        <v>1782</v>
      </c>
      <c r="H119" s="16">
        <v>5244</v>
      </c>
      <c r="I119" t="s">
        <v>1660</v>
      </c>
      <c r="J119" s="16">
        <v>3</v>
      </c>
      <c r="K119" t="s">
        <v>1661</v>
      </c>
      <c r="L119" s="16">
        <v>2</v>
      </c>
      <c r="M119" t="s">
        <v>1662</v>
      </c>
      <c r="N119" s="16">
        <v>3</v>
      </c>
      <c r="O119" t="s">
        <v>1318</v>
      </c>
      <c r="P119" s="16">
        <v>1</v>
      </c>
      <c r="R119" s="15" t="str">
        <f t="shared" si="2"/>
        <v>北見商業高鈴木沙也加髙橋茉莉角みちる齋藤澪</v>
      </c>
      <c r="T119">
        <f t="shared" si="3"/>
        <v>1</v>
      </c>
    </row>
    <row r="120" spans="1:20" x14ac:dyDescent="0.15">
      <c r="A120" t="s">
        <v>1540</v>
      </c>
      <c r="B120" t="s">
        <v>1357</v>
      </c>
      <c r="C120" s="11">
        <v>45508</v>
      </c>
      <c r="D120" t="s">
        <v>1788</v>
      </c>
      <c r="E120" t="s">
        <v>1251</v>
      </c>
      <c r="F120" t="s">
        <v>1263</v>
      </c>
      <c r="G120" t="s">
        <v>1284</v>
      </c>
      <c r="H120" s="16">
        <v>5099</v>
      </c>
      <c r="I120" t="s">
        <v>1625</v>
      </c>
      <c r="J120" s="16">
        <v>1</v>
      </c>
      <c r="K120" t="s">
        <v>1473</v>
      </c>
      <c r="L120" s="16">
        <v>2</v>
      </c>
      <c r="M120" t="s">
        <v>1626</v>
      </c>
      <c r="N120" s="16">
        <v>2</v>
      </c>
      <c r="O120" t="s">
        <v>1474</v>
      </c>
      <c r="P120" s="16">
        <v>2</v>
      </c>
      <c r="R120" s="15" t="str">
        <f t="shared" si="2"/>
        <v>北見小泉中伊奈海音村山准弥大木駿徹村木漣</v>
      </c>
      <c r="T120">
        <f t="shared" si="3"/>
        <v>1</v>
      </c>
    </row>
    <row r="121" spans="1:20" x14ac:dyDescent="0.15">
      <c r="A121" t="s">
        <v>1440</v>
      </c>
      <c r="B121" t="s">
        <v>1357</v>
      </c>
      <c r="C121" s="11">
        <v>45542</v>
      </c>
      <c r="D121" t="s">
        <v>1789</v>
      </c>
      <c r="E121" t="s">
        <v>1251</v>
      </c>
      <c r="F121" t="s">
        <v>1263</v>
      </c>
      <c r="G121" t="s">
        <v>1284</v>
      </c>
      <c r="H121" s="16">
        <v>5458</v>
      </c>
      <c r="I121" t="s">
        <v>1429</v>
      </c>
      <c r="J121" s="16">
        <v>1</v>
      </c>
      <c r="K121" t="s">
        <v>1477</v>
      </c>
      <c r="L121" s="16">
        <v>2</v>
      </c>
      <c r="M121" t="s">
        <v>1605</v>
      </c>
      <c r="N121" s="16">
        <v>2</v>
      </c>
      <c r="O121" t="s">
        <v>1606</v>
      </c>
      <c r="P121" s="16">
        <v>1</v>
      </c>
      <c r="R121" s="15" t="str">
        <f t="shared" si="2"/>
        <v>北見小泉中荒木空中塚未来長谷川結菜鈴木愛実</v>
      </c>
      <c r="T121">
        <f t="shared" si="3"/>
        <v>1</v>
      </c>
    </row>
    <row r="122" spans="1:20" x14ac:dyDescent="0.15">
      <c r="A122" t="s">
        <v>1345</v>
      </c>
      <c r="B122" t="s">
        <v>1357</v>
      </c>
      <c r="C122" s="11">
        <v>45472</v>
      </c>
      <c r="D122" t="s">
        <v>1789</v>
      </c>
      <c r="E122" t="s">
        <v>1251</v>
      </c>
      <c r="F122" t="s">
        <v>1263</v>
      </c>
      <c r="G122" t="s">
        <v>1284</v>
      </c>
      <c r="H122" s="16">
        <v>5238</v>
      </c>
      <c r="I122" t="s">
        <v>1589</v>
      </c>
      <c r="J122" s="16">
        <v>3</v>
      </c>
      <c r="K122" t="s">
        <v>1477</v>
      </c>
      <c r="L122" s="16">
        <v>2</v>
      </c>
      <c r="M122" t="s">
        <v>1560</v>
      </c>
      <c r="N122" s="16">
        <v>3</v>
      </c>
      <c r="O122" t="s">
        <v>1476</v>
      </c>
      <c r="P122" s="16">
        <v>3</v>
      </c>
      <c r="R122" s="15" t="str">
        <f t="shared" si="2"/>
        <v>北見小泉中佐野百香中塚未来江藤みずき小泉桜子</v>
      </c>
      <c r="T122">
        <f t="shared" si="3"/>
        <v>1</v>
      </c>
    </row>
    <row r="123" spans="1:20" x14ac:dyDescent="0.15">
      <c r="A123" t="s">
        <v>1540</v>
      </c>
      <c r="B123" t="s">
        <v>1357</v>
      </c>
      <c r="C123" s="11">
        <v>45508</v>
      </c>
      <c r="D123" t="s">
        <v>1789</v>
      </c>
      <c r="E123" t="s">
        <v>1251</v>
      </c>
      <c r="F123" t="s">
        <v>1263</v>
      </c>
      <c r="G123" t="s">
        <v>1284</v>
      </c>
      <c r="H123" s="16">
        <v>5477</v>
      </c>
      <c r="I123" t="s">
        <v>1475</v>
      </c>
      <c r="J123" s="16">
        <v>3</v>
      </c>
      <c r="K123" t="s">
        <v>1476</v>
      </c>
      <c r="L123" s="16">
        <v>3</v>
      </c>
      <c r="M123" t="s">
        <v>1560</v>
      </c>
      <c r="N123" s="16">
        <v>3</v>
      </c>
      <c r="O123" t="s">
        <v>1589</v>
      </c>
      <c r="P123" s="16">
        <v>3</v>
      </c>
      <c r="R123" s="15" t="str">
        <f t="shared" si="2"/>
        <v>北見小泉中住岡心香小泉桜子江藤みずき佐野百香</v>
      </c>
      <c r="T123">
        <f t="shared" si="3"/>
        <v>1</v>
      </c>
    </row>
    <row r="124" spans="1:20" x14ac:dyDescent="0.15">
      <c r="A124" t="s">
        <v>1329</v>
      </c>
      <c r="B124" t="s">
        <v>1289</v>
      </c>
      <c r="C124" s="11">
        <v>45458</v>
      </c>
      <c r="D124" t="s">
        <v>1788</v>
      </c>
      <c r="E124" t="s">
        <v>1251</v>
      </c>
      <c r="F124" t="s">
        <v>1330</v>
      </c>
      <c r="G124" t="s">
        <v>1284</v>
      </c>
      <c r="H124" s="16">
        <v>4923</v>
      </c>
      <c r="I124" t="s">
        <v>1471</v>
      </c>
      <c r="J124" s="16">
        <v>3</v>
      </c>
      <c r="K124" t="s">
        <v>1472</v>
      </c>
      <c r="L124" s="16">
        <v>3</v>
      </c>
      <c r="M124" t="s">
        <v>1473</v>
      </c>
      <c r="N124" s="16">
        <v>2</v>
      </c>
      <c r="O124" t="s">
        <v>1474</v>
      </c>
      <c r="P124" s="16">
        <v>2</v>
      </c>
      <c r="R124" s="15" t="str">
        <f t="shared" si="2"/>
        <v>北見小泉中小貫裕貴市田元村山准弥村木漣</v>
      </c>
      <c r="T124">
        <f t="shared" si="3"/>
        <v>1</v>
      </c>
    </row>
    <row r="125" spans="1:20" x14ac:dyDescent="0.15">
      <c r="A125" t="s">
        <v>1389</v>
      </c>
      <c r="B125" t="s">
        <v>1357</v>
      </c>
      <c r="C125" s="11">
        <v>45488</v>
      </c>
      <c r="D125" t="s">
        <v>1789</v>
      </c>
      <c r="E125" t="s">
        <v>1251</v>
      </c>
      <c r="F125" t="s">
        <v>1263</v>
      </c>
      <c r="G125" t="s">
        <v>1284</v>
      </c>
      <c r="H125" s="16">
        <v>5594</v>
      </c>
      <c r="I125" t="s">
        <v>1607</v>
      </c>
      <c r="J125" s="16">
        <v>1</v>
      </c>
      <c r="K125" t="s">
        <v>1475</v>
      </c>
      <c r="L125" s="16">
        <v>3</v>
      </c>
      <c r="M125" t="s">
        <v>1560</v>
      </c>
      <c r="N125" s="16">
        <v>3</v>
      </c>
      <c r="O125" t="s">
        <v>1476</v>
      </c>
      <c r="P125" s="16">
        <v>3</v>
      </c>
      <c r="R125" s="15" t="str">
        <f t="shared" si="2"/>
        <v>北見小泉中上山來愛住岡心香江藤みずき小泉桜子</v>
      </c>
      <c r="T125">
        <f t="shared" si="3"/>
        <v>1</v>
      </c>
    </row>
    <row r="126" spans="1:20" x14ac:dyDescent="0.15">
      <c r="A126" t="s">
        <v>1802</v>
      </c>
      <c r="B126" t="s">
        <v>1801</v>
      </c>
      <c r="C126" s="11">
        <v>45549</v>
      </c>
      <c r="D126" t="s">
        <v>1798</v>
      </c>
      <c r="E126" t="s">
        <v>1251</v>
      </c>
      <c r="F126" t="s">
        <v>1787</v>
      </c>
      <c r="G126" t="s">
        <v>1777</v>
      </c>
      <c r="H126">
        <v>4917</v>
      </c>
      <c r="I126" t="s">
        <v>1684</v>
      </c>
      <c r="J126">
        <v>2</v>
      </c>
      <c r="K126" t="s">
        <v>1473</v>
      </c>
      <c r="L126">
        <v>2</v>
      </c>
      <c r="M126" t="s">
        <v>1626</v>
      </c>
      <c r="N126">
        <v>2</v>
      </c>
      <c r="O126" t="s">
        <v>1474</v>
      </c>
      <c r="P126">
        <v>2</v>
      </c>
      <c r="R126" s="15" t="str">
        <f t="shared" si="2"/>
        <v>北見小泉中石川岳幸村山准弥大木駿徹村木漣</v>
      </c>
      <c r="T126">
        <f t="shared" si="3"/>
        <v>1</v>
      </c>
    </row>
    <row r="127" spans="1:20" x14ac:dyDescent="0.15">
      <c r="A127" t="s">
        <v>1389</v>
      </c>
      <c r="B127" t="s">
        <v>1357</v>
      </c>
      <c r="C127" s="11">
        <v>45488</v>
      </c>
      <c r="D127" t="s">
        <v>1789</v>
      </c>
      <c r="E127" t="s">
        <v>1251</v>
      </c>
      <c r="F127" t="s">
        <v>1263</v>
      </c>
      <c r="G127" t="s">
        <v>1284</v>
      </c>
      <c r="H127" s="16">
        <v>5509</v>
      </c>
      <c r="I127" t="s">
        <v>1605</v>
      </c>
      <c r="J127" s="16">
        <v>2</v>
      </c>
      <c r="K127" t="s">
        <v>1606</v>
      </c>
      <c r="L127" s="16">
        <v>1</v>
      </c>
      <c r="M127" t="s">
        <v>1429</v>
      </c>
      <c r="N127" s="16">
        <v>1</v>
      </c>
      <c r="O127" t="s">
        <v>1477</v>
      </c>
      <c r="P127" s="16">
        <v>2</v>
      </c>
      <c r="R127" s="15" t="str">
        <f t="shared" si="2"/>
        <v>北見小泉中長谷川結菜鈴木愛実荒木空中塚未来</v>
      </c>
      <c r="T127">
        <f t="shared" si="3"/>
        <v>1</v>
      </c>
    </row>
    <row r="128" spans="1:20" x14ac:dyDescent="0.15">
      <c r="A128" t="s">
        <v>1540</v>
      </c>
      <c r="B128" t="s">
        <v>1357</v>
      </c>
      <c r="C128" s="11">
        <v>45508</v>
      </c>
      <c r="D128" t="s">
        <v>1789</v>
      </c>
      <c r="E128" t="s">
        <v>1251</v>
      </c>
      <c r="F128" t="s">
        <v>1263</v>
      </c>
      <c r="G128" t="s">
        <v>1288</v>
      </c>
      <c r="H128" s="16">
        <v>5894</v>
      </c>
      <c r="I128" t="s">
        <v>1599</v>
      </c>
      <c r="J128" s="16">
        <v>1</v>
      </c>
      <c r="K128" t="s">
        <v>1600</v>
      </c>
      <c r="L128" s="16">
        <v>1</v>
      </c>
      <c r="M128" t="s">
        <v>1601</v>
      </c>
      <c r="N128" s="16">
        <v>1</v>
      </c>
      <c r="O128" t="s">
        <v>1602</v>
      </c>
      <c r="P128" s="16">
        <v>1</v>
      </c>
      <c r="R128" s="15" t="str">
        <f t="shared" si="2"/>
        <v>北見東陵中角野アドリアーナ仁美成田琴織中村真帆小畠優那</v>
      </c>
      <c r="T128">
        <f t="shared" si="3"/>
        <v>1</v>
      </c>
    </row>
    <row r="129" spans="1:20" x14ac:dyDescent="0.15">
      <c r="A129" t="s">
        <v>1672</v>
      </c>
      <c r="B129" t="s">
        <v>1357</v>
      </c>
      <c r="C129" s="11">
        <v>45528</v>
      </c>
      <c r="D129" t="s">
        <v>1789</v>
      </c>
      <c r="E129" t="s">
        <v>1251</v>
      </c>
      <c r="F129" t="s">
        <v>1263</v>
      </c>
      <c r="G129" t="s">
        <v>1288</v>
      </c>
      <c r="H129" s="16">
        <v>5740</v>
      </c>
      <c r="I129" t="s">
        <v>1483</v>
      </c>
      <c r="J129" s="16">
        <v>2</v>
      </c>
      <c r="K129" t="s">
        <v>1600</v>
      </c>
      <c r="L129" s="16">
        <v>1</v>
      </c>
      <c r="M129" t="s">
        <v>1601</v>
      </c>
      <c r="N129" s="16">
        <v>1</v>
      </c>
      <c r="O129" t="s">
        <v>1602</v>
      </c>
      <c r="P129" s="16">
        <v>1</v>
      </c>
      <c r="R129" s="15" t="str">
        <f t="shared" si="2"/>
        <v>北見東陵中久島果歩成田琴織中村真帆小畠優那</v>
      </c>
      <c r="T129">
        <f t="shared" si="3"/>
        <v>1</v>
      </c>
    </row>
    <row r="130" spans="1:20" x14ac:dyDescent="0.15">
      <c r="A130" t="s">
        <v>1440</v>
      </c>
      <c r="B130" t="s">
        <v>1357</v>
      </c>
      <c r="C130" s="11">
        <v>45542</v>
      </c>
      <c r="D130" t="s">
        <v>1789</v>
      </c>
      <c r="E130" t="s">
        <v>1251</v>
      </c>
      <c r="F130" t="s">
        <v>1263</v>
      </c>
      <c r="G130" t="s">
        <v>1288</v>
      </c>
      <c r="H130" s="16">
        <v>5803</v>
      </c>
      <c r="I130" t="s">
        <v>1697</v>
      </c>
      <c r="J130" s="16">
        <v>1</v>
      </c>
      <c r="K130" t="s">
        <v>1600</v>
      </c>
      <c r="L130" s="16">
        <v>1</v>
      </c>
      <c r="M130" t="s">
        <v>1601</v>
      </c>
      <c r="N130" s="16">
        <v>1</v>
      </c>
      <c r="O130" t="s">
        <v>1599</v>
      </c>
      <c r="P130" s="16">
        <v>1</v>
      </c>
      <c r="R130" s="15" t="str">
        <f t="shared" ref="R130:R193" si="4">G130&amp;I130&amp;K130&amp;M130&amp;O130</f>
        <v>北見東陵中篠原綾成田琴織中村真帆角野アドリアーナ仁美</v>
      </c>
      <c r="T130">
        <f t="shared" si="3"/>
        <v>1</v>
      </c>
    </row>
    <row r="131" spans="1:20" x14ac:dyDescent="0.15">
      <c r="A131" t="s">
        <v>1345</v>
      </c>
      <c r="B131" t="s">
        <v>1357</v>
      </c>
      <c r="C131" s="11">
        <v>45472</v>
      </c>
      <c r="D131" t="s">
        <v>1789</v>
      </c>
      <c r="E131" t="s">
        <v>1251</v>
      </c>
      <c r="F131" t="s">
        <v>1263</v>
      </c>
      <c r="G131" t="s">
        <v>1288</v>
      </c>
      <c r="H131" s="16">
        <v>5508</v>
      </c>
      <c r="I131" t="s">
        <v>1602</v>
      </c>
      <c r="J131" s="16">
        <v>1</v>
      </c>
      <c r="K131" t="s">
        <v>1600</v>
      </c>
      <c r="L131" s="16">
        <v>1</v>
      </c>
      <c r="M131" t="s">
        <v>1333</v>
      </c>
      <c r="N131" s="16">
        <v>3</v>
      </c>
      <c r="O131" t="s">
        <v>1483</v>
      </c>
      <c r="P131" s="16">
        <v>2</v>
      </c>
      <c r="R131" s="15" t="str">
        <f t="shared" si="4"/>
        <v>北見東陵中小畠優那成田琴織森南帆久島果歩</v>
      </c>
      <c r="T131">
        <f t="shared" si="3"/>
        <v>1</v>
      </c>
    </row>
    <row r="132" spans="1:20" x14ac:dyDescent="0.15">
      <c r="A132" t="s">
        <v>1329</v>
      </c>
      <c r="B132" t="s">
        <v>1289</v>
      </c>
      <c r="C132" s="11">
        <v>45459</v>
      </c>
      <c r="D132" t="s">
        <v>1789</v>
      </c>
      <c r="E132" t="s">
        <v>1251</v>
      </c>
      <c r="F132" t="s">
        <v>1263</v>
      </c>
      <c r="G132" t="s">
        <v>1288</v>
      </c>
      <c r="H132" s="16">
        <v>5541</v>
      </c>
      <c r="I132" t="s">
        <v>1600</v>
      </c>
      <c r="J132" s="16">
        <v>1</v>
      </c>
      <c r="K132" t="s">
        <v>1334</v>
      </c>
      <c r="L132" s="16">
        <v>3</v>
      </c>
      <c r="M132" t="s">
        <v>1333</v>
      </c>
      <c r="N132" s="16">
        <v>3</v>
      </c>
      <c r="O132" t="s">
        <v>1483</v>
      </c>
      <c r="P132" s="16">
        <v>2</v>
      </c>
      <c r="R132" s="15" t="str">
        <f t="shared" si="4"/>
        <v>北見東陵中成田琴織正木綺彩羅森南帆久島果歩</v>
      </c>
      <c r="T132">
        <f t="shared" ref="T132:T195" si="5">IF(R132=R131,0,1)</f>
        <v>1</v>
      </c>
    </row>
    <row r="133" spans="1:20" x14ac:dyDescent="0.15">
      <c r="A133" t="s">
        <v>1548</v>
      </c>
      <c r="B133" t="s">
        <v>1357</v>
      </c>
      <c r="C133" s="11">
        <v>45423</v>
      </c>
      <c r="D133" t="s">
        <v>1789</v>
      </c>
      <c r="E133" t="s">
        <v>1251</v>
      </c>
      <c r="F133" t="s">
        <v>1263</v>
      </c>
      <c r="G133" t="s">
        <v>1288</v>
      </c>
      <c r="H133" s="16">
        <v>5825</v>
      </c>
      <c r="I133" t="s">
        <v>1482</v>
      </c>
      <c r="J133" s="16">
        <v>2</v>
      </c>
      <c r="K133" t="s">
        <v>1334</v>
      </c>
      <c r="L133" s="16">
        <v>3</v>
      </c>
      <c r="M133" t="s">
        <v>1333</v>
      </c>
      <c r="N133" s="16">
        <v>3</v>
      </c>
      <c r="O133" t="s">
        <v>1483</v>
      </c>
      <c r="P133" s="16">
        <v>2</v>
      </c>
      <c r="R133" s="15" t="str">
        <f t="shared" si="4"/>
        <v>北見東陵中川上和香正木綺彩羅森南帆久島果歩</v>
      </c>
      <c r="T133">
        <f t="shared" si="5"/>
        <v>1</v>
      </c>
    </row>
    <row r="134" spans="1:20" x14ac:dyDescent="0.15">
      <c r="A134" t="s">
        <v>1802</v>
      </c>
      <c r="B134" t="s">
        <v>1801</v>
      </c>
      <c r="C134" s="11">
        <v>45549</v>
      </c>
      <c r="D134" t="s">
        <v>1798</v>
      </c>
      <c r="E134" t="s">
        <v>1251</v>
      </c>
      <c r="F134" t="s">
        <v>1787</v>
      </c>
      <c r="G134" t="s">
        <v>1776</v>
      </c>
      <c r="H134">
        <v>4845</v>
      </c>
      <c r="I134" t="s">
        <v>1619</v>
      </c>
      <c r="J134">
        <v>2</v>
      </c>
      <c r="K134" t="s">
        <v>1620</v>
      </c>
      <c r="L134">
        <v>2</v>
      </c>
      <c r="M134" t="s">
        <v>1465</v>
      </c>
      <c r="N134">
        <v>2</v>
      </c>
      <c r="O134" t="s">
        <v>1621</v>
      </c>
      <c r="P134">
        <v>2</v>
      </c>
      <c r="R134" s="15" t="str">
        <f t="shared" si="4"/>
        <v>北見東陵中門脇知輝塩澤永大長谷川翔琉髙橋奏</v>
      </c>
      <c r="T134">
        <f t="shared" si="5"/>
        <v>1</v>
      </c>
    </row>
    <row r="135" spans="1:20" x14ac:dyDescent="0.15">
      <c r="A135" t="s">
        <v>1540</v>
      </c>
      <c r="B135" t="s">
        <v>1357</v>
      </c>
      <c r="C135" s="11">
        <v>45508</v>
      </c>
      <c r="D135" t="s">
        <v>1788</v>
      </c>
      <c r="E135" t="s">
        <v>1251</v>
      </c>
      <c r="F135" t="s">
        <v>1263</v>
      </c>
      <c r="G135" t="s">
        <v>1288</v>
      </c>
      <c r="H135" s="16">
        <v>4659</v>
      </c>
      <c r="I135" t="s">
        <v>1464</v>
      </c>
      <c r="J135" s="16">
        <v>3</v>
      </c>
      <c r="K135" t="s">
        <v>1493</v>
      </c>
      <c r="L135" s="16">
        <v>3</v>
      </c>
      <c r="M135" t="s">
        <v>1399</v>
      </c>
      <c r="N135" s="16">
        <v>3</v>
      </c>
      <c r="O135" t="s">
        <v>954</v>
      </c>
      <c r="P135" s="16">
        <v>3</v>
      </c>
      <c r="R135" s="15" t="str">
        <f t="shared" si="4"/>
        <v>北見東陵中櫻井晴丸山翔生春木陽向安井一晴</v>
      </c>
      <c r="T135">
        <f t="shared" si="5"/>
        <v>1</v>
      </c>
    </row>
    <row r="136" spans="1:20" x14ac:dyDescent="0.15">
      <c r="A136" t="s">
        <v>1558</v>
      </c>
      <c r="B136" t="s">
        <v>1756</v>
      </c>
      <c r="C136" s="11">
        <v>45499</v>
      </c>
      <c r="D136" t="s">
        <v>1788</v>
      </c>
      <c r="E136" t="s">
        <v>1251</v>
      </c>
      <c r="F136" t="s">
        <v>1330</v>
      </c>
      <c r="G136" t="s">
        <v>1776</v>
      </c>
      <c r="H136" s="16">
        <v>4535</v>
      </c>
      <c r="I136" t="s">
        <v>1464</v>
      </c>
      <c r="J136" s="16">
        <v>3</v>
      </c>
      <c r="K136" t="s">
        <v>1465</v>
      </c>
      <c r="L136" s="16">
        <v>2</v>
      </c>
      <c r="M136" t="s">
        <v>1493</v>
      </c>
      <c r="N136" s="16">
        <v>3</v>
      </c>
      <c r="O136" t="s">
        <v>954</v>
      </c>
      <c r="P136" s="16">
        <v>3</v>
      </c>
      <c r="R136" s="15" t="str">
        <f t="shared" si="4"/>
        <v>北見東陵中櫻井晴長谷川翔琉丸山翔生安井一晴</v>
      </c>
      <c r="T136">
        <f t="shared" si="5"/>
        <v>1</v>
      </c>
    </row>
    <row r="137" spans="1:20" x14ac:dyDescent="0.15">
      <c r="A137" t="s">
        <v>1548</v>
      </c>
      <c r="B137" t="s">
        <v>1357</v>
      </c>
      <c r="C137" s="11">
        <v>45423</v>
      </c>
      <c r="D137" t="s">
        <v>1788</v>
      </c>
      <c r="E137" t="s">
        <v>1251</v>
      </c>
      <c r="F137" t="s">
        <v>1263</v>
      </c>
      <c r="G137" t="s">
        <v>1288</v>
      </c>
      <c r="H137" s="16">
        <v>4658</v>
      </c>
      <c r="I137" t="s">
        <v>1464</v>
      </c>
      <c r="J137" s="16">
        <v>3</v>
      </c>
      <c r="K137" t="s">
        <v>1465</v>
      </c>
      <c r="L137" s="16">
        <v>2</v>
      </c>
      <c r="M137" t="s">
        <v>1399</v>
      </c>
      <c r="N137" s="16">
        <v>3</v>
      </c>
      <c r="O137" t="s">
        <v>954</v>
      </c>
      <c r="P137" s="16">
        <v>3</v>
      </c>
      <c r="R137" s="15" t="str">
        <f t="shared" si="4"/>
        <v>北見東陵中櫻井晴長谷川翔琉春木陽向安井一晴</v>
      </c>
      <c r="T137">
        <f t="shared" si="5"/>
        <v>1</v>
      </c>
    </row>
    <row r="138" spans="1:20" x14ac:dyDescent="0.15">
      <c r="A138" t="s">
        <v>1336</v>
      </c>
      <c r="B138" t="s">
        <v>1289</v>
      </c>
      <c r="C138" s="11">
        <v>45430</v>
      </c>
      <c r="D138" t="s">
        <v>1790</v>
      </c>
      <c r="E138" t="s">
        <v>1276</v>
      </c>
      <c r="F138" t="s">
        <v>1263</v>
      </c>
      <c r="G138" t="s">
        <v>1775</v>
      </c>
      <c r="H138" s="16">
        <v>34432</v>
      </c>
      <c r="I138" t="s">
        <v>1409</v>
      </c>
      <c r="J138" s="16">
        <v>3</v>
      </c>
      <c r="K138" t="s">
        <v>1348</v>
      </c>
      <c r="L138" s="16">
        <v>1</v>
      </c>
      <c r="M138" t="s">
        <v>1654</v>
      </c>
      <c r="N138" s="16">
        <v>2</v>
      </c>
      <c r="O138" t="s">
        <v>1338</v>
      </c>
      <c r="P138" s="16">
        <v>3</v>
      </c>
      <c r="R138" s="15" t="str">
        <f t="shared" si="4"/>
        <v>北見藤高林郁哉齊藤羚真池下大夢西藤志竜</v>
      </c>
      <c r="T138">
        <f t="shared" si="5"/>
        <v>1</v>
      </c>
    </row>
    <row r="139" spans="1:20" x14ac:dyDescent="0.15">
      <c r="A139" t="s">
        <v>1561</v>
      </c>
      <c r="B139" t="s">
        <v>1746</v>
      </c>
      <c r="C139" s="11">
        <v>45456</v>
      </c>
      <c r="D139" t="s">
        <v>1792</v>
      </c>
      <c r="E139" t="s">
        <v>1276</v>
      </c>
      <c r="F139" t="s">
        <v>1330</v>
      </c>
      <c r="G139" t="s">
        <v>1775</v>
      </c>
      <c r="H139" s="16">
        <v>34414</v>
      </c>
      <c r="I139" t="s">
        <v>1409</v>
      </c>
      <c r="J139" s="16">
        <v>3</v>
      </c>
      <c r="K139" t="s">
        <v>1348</v>
      </c>
      <c r="L139" s="16">
        <v>1</v>
      </c>
      <c r="M139" t="s">
        <v>1654</v>
      </c>
      <c r="N139" s="16">
        <v>2</v>
      </c>
      <c r="O139" t="s">
        <v>1655</v>
      </c>
      <c r="P139" s="16">
        <v>1</v>
      </c>
      <c r="R139" s="15" t="str">
        <f t="shared" si="4"/>
        <v>北見藤高林郁哉齊藤羚真池下大夢谷澤海碧</v>
      </c>
      <c r="T139">
        <f t="shared" si="5"/>
        <v>1</v>
      </c>
    </row>
    <row r="140" spans="1:20" x14ac:dyDescent="0.15">
      <c r="A140" t="s">
        <v>1336</v>
      </c>
      <c r="B140" t="s">
        <v>1289</v>
      </c>
      <c r="C140" s="11">
        <v>45428</v>
      </c>
      <c r="D140" t="s">
        <v>1790</v>
      </c>
      <c r="E140" t="s">
        <v>1251</v>
      </c>
      <c r="F140" t="s">
        <v>1330</v>
      </c>
      <c r="G140" t="s">
        <v>1775</v>
      </c>
      <c r="H140" s="16">
        <v>4542</v>
      </c>
      <c r="I140" t="s">
        <v>1444</v>
      </c>
      <c r="J140" s="16">
        <v>2</v>
      </c>
      <c r="K140" t="s">
        <v>1338</v>
      </c>
      <c r="L140" s="16">
        <v>3</v>
      </c>
      <c r="M140" t="s">
        <v>1409</v>
      </c>
      <c r="N140" s="16">
        <v>3</v>
      </c>
      <c r="O140" t="s">
        <v>1400</v>
      </c>
      <c r="P140" s="16">
        <v>1</v>
      </c>
      <c r="R140" s="15" t="str">
        <f t="shared" si="4"/>
        <v>北見藤高鈴木善西藤志竜林郁哉中野永遠</v>
      </c>
      <c r="T140">
        <f t="shared" si="5"/>
        <v>1</v>
      </c>
    </row>
    <row r="141" spans="1:20" x14ac:dyDescent="0.15">
      <c r="A141" t="s">
        <v>1561</v>
      </c>
      <c r="B141" t="s">
        <v>1746</v>
      </c>
      <c r="C141" s="11">
        <v>45454</v>
      </c>
      <c r="D141" t="s">
        <v>1792</v>
      </c>
      <c r="E141" t="s">
        <v>1251</v>
      </c>
      <c r="F141" t="s">
        <v>1330</v>
      </c>
      <c r="G141" t="s">
        <v>1775</v>
      </c>
      <c r="H141" s="16">
        <v>4587</v>
      </c>
      <c r="I141" t="s">
        <v>1444</v>
      </c>
      <c r="J141" s="16">
        <v>2</v>
      </c>
      <c r="K141" t="s">
        <v>1409</v>
      </c>
      <c r="L141" s="16">
        <v>3</v>
      </c>
      <c r="M141" t="s">
        <v>1400</v>
      </c>
      <c r="N141" s="16">
        <v>1</v>
      </c>
      <c r="O141" t="s">
        <v>1337</v>
      </c>
      <c r="P141" s="16">
        <v>3</v>
      </c>
      <c r="R141" s="15" t="str">
        <f t="shared" si="4"/>
        <v>北見藤高鈴木善林郁哉中野永遠石田琉二</v>
      </c>
      <c r="T141">
        <f t="shared" si="5"/>
        <v>1</v>
      </c>
    </row>
    <row r="142" spans="1:20" x14ac:dyDescent="0.15">
      <c r="A142" t="s">
        <v>1548</v>
      </c>
      <c r="B142" t="s">
        <v>1357</v>
      </c>
      <c r="C142" s="11">
        <v>45423</v>
      </c>
      <c r="D142" t="s">
        <v>1790</v>
      </c>
      <c r="E142" t="s">
        <v>1251</v>
      </c>
      <c r="F142" t="s">
        <v>1263</v>
      </c>
      <c r="G142" t="s">
        <v>1443</v>
      </c>
      <c r="H142" s="16">
        <v>4663</v>
      </c>
      <c r="I142" t="s">
        <v>1444</v>
      </c>
      <c r="J142" s="16">
        <v>2</v>
      </c>
      <c r="K142" t="s">
        <v>1348</v>
      </c>
      <c r="L142" s="16">
        <v>1</v>
      </c>
      <c r="M142" t="s">
        <v>1409</v>
      </c>
      <c r="N142" s="16">
        <v>3</v>
      </c>
      <c r="O142" t="s">
        <v>1400</v>
      </c>
      <c r="P142" s="16">
        <v>1</v>
      </c>
      <c r="R142" s="15" t="str">
        <f t="shared" si="4"/>
        <v>北見藤高鈴木善齊藤羚真林郁哉中野永遠</v>
      </c>
      <c r="T142">
        <f t="shared" si="5"/>
        <v>1</v>
      </c>
    </row>
    <row r="143" spans="1:20" x14ac:dyDescent="0.15">
      <c r="A143" t="s">
        <v>1291</v>
      </c>
      <c r="B143" t="s">
        <v>1289</v>
      </c>
      <c r="C143" s="11">
        <v>45416</v>
      </c>
      <c r="D143" t="s">
        <v>1790</v>
      </c>
      <c r="E143" t="s">
        <v>1251</v>
      </c>
      <c r="F143" t="s">
        <v>1263</v>
      </c>
      <c r="G143" t="s">
        <v>1443</v>
      </c>
      <c r="H143" s="16">
        <v>4693</v>
      </c>
      <c r="I143" t="s">
        <v>1348</v>
      </c>
      <c r="J143" s="16">
        <v>1</v>
      </c>
      <c r="K143" t="s">
        <v>1444</v>
      </c>
      <c r="L143" s="16">
        <v>2</v>
      </c>
      <c r="M143" t="s">
        <v>1409</v>
      </c>
      <c r="N143" s="16">
        <v>3</v>
      </c>
      <c r="O143" t="s">
        <v>1337</v>
      </c>
      <c r="P143" s="16">
        <v>3</v>
      </c>
      <c r="R143" s="15" t="str">
        <f t="shared" si="4"/>
        <v>北見藤高齊藤羚真鈴木善林郁哉石田琉二</v>
      </c>
      <c r="T143">
        <f t="shared" si="5"/>
        <v>1</v>
      </c>
    </row>
    <row r="144" spans="1:20" x14ac:dyDescent="0.15">
      <c r="A144" t="s">
        <v>1329</v>
      </c>
      <c r="B144" t="s">
        <v>1289</v>
      </c>
      <c r="C144" s="11">
        <v>45458</v>
      </c>
      <c r="D144" t="s">
        <v>1788</v>
      </c>
      <c r="E144" t="s">
        <v>1251</v>
      </c>
      <c r="F144" t="s">
        <v>1330</v>
      </c>
      <c r="G144" t="s">
        <v>1354</v>
      </c>
      <c r="H144" s="16">
        <v>4993</v>
      </c>
      <c r="I144" t="s">
        <v>1574</v>
      </c>
      <c r="J144" s="16">
        <v>3</v>
      </c>
      <c r="K144" t="s">
        <v>1575</v>
      </c>
      <c r="L144" s="16">
        <v>3</v>
      </c>
      <c r="M144" t="s">
        <v>1576</v>
      </c>
      <c r="N144" s="16">
        <v>3</v>
      </c>
      <c r="O144" t="s">
        <v>1577</v>
      </c>
      <c r="P144" s="16">
        <v>3</v>
      </c>
      <c r="R144" s="15" t="str">
        <f t="shared" si="4"/>
        <v>北見南中岡村奏之介橋本穣太郎大正寺祐輔田村樹</v>
      </c>
      <c r="T144">
        <f t="shared" si="5"/>
        <v>1</v>
      </c>
    </row>
    <row r="145" spans="1:20" x14ac:dyDescent="0.15">
      <c r="A145" t="s">
        <v>1754</v>
      </c>
      <c r="B145" t="s">
        <v>1749</v>
      </c>
      <c r="C145" s="11">
        <v>45555</v>
      </c>
      <c r="D145" t="s">
        <v>1790</v>
      </c>
      <c r="E145" t="s">
        <v>1276</v>
      </c>
      <c r="F145" t="s">
        <v>1292</v>
      </c>
      <c r="G145" t="s">
        <v>1779</v>
      </c>
      <c r="H145" s="16">
        <v>33866</v>
      </c>
      <c r="I145" t="s">
        <v>1547</v>
      </c>
      <c r="J145" s="16">
        <v>1</v>
      </c>
      <c r="K145" t="s">
        <v>996</v>
      </c>
      <c r="L145" s="16">
        <v>2</v>
      </c>
      <c r="M145" t="s">
        <v>1315</v>
      </c>
      <c r="N145" s="16">
        <v>1</v>
      </c>
      <c r="O145" t="s">
        <v>927</v>
      </c>
      <c r="P145" s="16">
        <v>1</v>
      </c>
      <c r="R145" s="15" t="str">
        <f t="shared" si="4"/>
        <v>北見柏陽高横山直哉佐藤楓岩村晴斗高倉悠歳</v>
      </c>
      <c r="T145">
        <f t="shared" si="5"/>
        <v>1</v>
      </c>
    </row>
    <row r="146" spans="1:20" x14ac:dyDescent="0.15">
      <c r="A146" t="s">
        <v>1672</v>
      </c>
      <c r="B146" t="s">
        <v>1357</v>
      </c>
      <c r="C146" s="11">
        <v>45528</v>
      </c>
      <c r="D146" t="s">
        <v>1790</v>
      </c>
      <c r="E146" t="s">
        <v>1276</v>
      </c>
      <c r="F146" t="s">
        <v>1263</v>
      </c>
      <c r="G146" t="s">
        <v>1283</v>
      </c>
      <c r="H146" s="16">
        <v>33624</v>
      </c>
      <c r="I146" t="s">
        <v>1547</v>
      </c>
      <c r="J146" s="16">
        <v>1</v>
      </c>
      <c r="K146" t="s">
        <v>996</v>
      </c>
      <c r="L146" s="16">
        <v>2</v>
      </c>
      <c r="M146" t="s">
        <v>225</v>
      </c>
      <c r="N146" s="16">
        <v>2</v>
      </c>
      <c r="O146" t="s">
        <v>1393</v>
      </c>
      <c r="P146" s="16">
        <v>1</v>
      </c>
      <c r="R146" s="15" t="str">
        <f t="shared" si="4"/>
        <v>北見柏陽高横山直哉佐藤楓甲斐彩翔髙倉悠歳</v>
      </c>
      <c r="T146">
        <f t="shared" si="5"/>
        <v>1</v>
      </c>
    </row>
    <row r="147" spans="1:20" x14ac:dyDescent="0.15">
      <c r="A147" t="s">
        <v>1336</v>
      </c>
      <c r="B147" t="s">
        <v>1289</v>
      </c>
      <c r="C147" s="11">
        <v>45430</v>
      </c>
      <c r="D147" t="s">
        <v>1791</v>
      </c>
      <c r="E147" t="s">
        <v>1276</v>
      </c>
      <c r="F147" t="s">
        <v>1263</v>
      </c>
      <c r="G147" t="s">
        <v>1779</v>
      </c>
      <c r="H147" s="16">
        <v>42177</v>
      </c>
      <c r="I147" t="s">
        <v>1344</v>
      </c>
      <c r="J147" s="16">
        <v>3</v>
      </c>
      <c r="K147" t="s">
        <v>1084</v>
      </c>
      <c r="L147" s="16">
        <v>2</v>
      </c>
      <c r="M147" t="s">
        <v>491</v>
      </c>
      <c r="N147" s="16">
        <v>3</v>
      </c>
      <c r="O147" t="s">
        <v>1328</v>
      </c>
      <c r="P147" s="16">
        <v>2</v>
      </c>
      <c r="R147" s="15" t="str">
        <f t="shared" si="4"/>
        <v>北見柏陽高横山藍梨大江美月穴澤日菜小原美緒</v>
      </c>
      <c r="T147">
        <f t="shared" si="5"/>
        <v>1</v>
      </c>
    </row>
    <row r="148" spans="1:20" x14ac:dyDescent="0.15">
      <c r="A148" t="s">
        <v>1568</v>
      </c>
      <c r="B148" t="s">
        <v>1289</v>
      </c>
      <c r="C148" s="11">
        <v>45410</v>
      </c>
      <c r="D148" t="s">
        <v>1790</v>
      </c>
      <c r="E148" t="s">
        <v>1251</v>
      </c>
      <c r="F148" t="s">
        <v>1263</v>
      </c>
      <c r="G148" t="s">
        <v>1283</v>
      </c>
      <c r="H148" s="16">
        <v>4444</v>
      </c>
      <c r="I148" t="s">
        <v>997</v>
      </c>
      <c r="J148" s="16">
        <v>2</v>
      </c>
      <c r="K148" t="s">
        <v>1298</v>
      </c>
      <c r="L148" s="16">
        <v>3</v>
      </c>
      <c r="M148" t="s">
        <v>214</v>
      </c>
      <c r="N148" s="16">
        <v>2</v>
      </c>
      <c r="O148" t="s">
        <v>1572</v>
      </c>
      <c r="P148" s="16">
        <v>2</v>
      </c>
      <c r="R148" s="15" t="str">
        <f t="shared" si="4"/>
        <v>北見柏陽高加藤遼太青山直樹岩崎鼓太郎松田優飛</v>
      </c>
      <c r="T148">
        <f t="shared" si="5"/>
        <v>1</v>
      </c>
    </row>
    <row r="149" spans="1:20" x14ac:dyDescent="0.15">
      <c r="A149" t="s">
        <v>1336</v>
      </c>
      <c r="B149" t="s">
        <v>1289</v>
      </c>
      <c r="C149" s="11">
        <v>45428</v>
      </c>
      <c r="D149" t="s">
        <v>1790</v>
      </c>
      <c r="E149" t="s">
        <v>1251</v>
      </c>
      <c r="F149" t="s">
        <v>1330</v>
      </c>
      <c r="G149" t="s">
        <v>1779</v>
      </c>
      <c r="H149" s="16">
        <v>4372</v>
      </c>
      <c r="I149" t="s">
        <v>997</v>
      </c>
      <c r="J149" s="16">
        <v>2</v>
      </c>
      <c r="K149" t="s">
        <v>1298</v>
      </c>
      <c r="L149" s="16">
        <v>3</v>
      </c>
      <c r="M149" t="s">
        <v>1572</v>
      </c>
      <c r="N149" s="16">
        <v>2</v>
      </c>
      <c r="O149" t="s">
        <v>1299</v>
      </c>
      <c r="P149" s="16">
        <v>3</v>
      </c>
      <c r="R149" s="15" t="str">
        <f t="shared" si="4"/>
        <v>北見柏陽高加藤遼太青山直樹松田優飛酒井柊優</v>
      </c>
      <c r="T149">
        <f t="shared" si="5"/>
        <v>1</v>
      </c>
    </row>
    <row r="150" spans="1:20" x14ac:dyDescent="0.15">
      <c r="A150" t="s">
        <v>1754</v>
      </c>
      <c r="B150" t="s">
        <v>1749</v>
      </c>
      <c r="C150" s="11">
        <v>45555</v>
      </c>
      <c r="D150" t="s">
        <v>1791</v>
      </c>
      <c r="E150" t="s">
        <v>1276</v>
      </c>
      <c r="F150" t="s">
        <v>1292</v>
      </c>
      <c r="G150" t="s">
        <v>1779</v>
      </c>
      <c r="H150" s="16">
        <v>43026</v>
      </c>
      <c r="I150" t="s">
        <v>1328</v>
      </c>
      <c r="J150" s="16">
        <v>2</v>
      </c>
      <c r="K150" t="s">
        <v>1084</v>
      </c>
      <c r="L150" s="16">
        <v>2</v>
      </c>
      <c r="M150" t="s">
        <v>1322</v>
      </c>
      <c r="N150" s="16">
        <v>1</v>
      </c>
      <c r="O150" t="s">
        <v>1549</v>
      </c>
      <c r="P150" s="16">
        <v>1</v>
      </c>
      <c r="R150" s="15" t="str">
        <f t="shared" si="4"/>
        <v>北見柏陽高小原美緒大江美月佐藤琉花髙橋芽衣</v>
      </c>
      <c r="T150">
        <f t="shared" si="5"/>
        <v>1</v>
      </c>
    </row>
    <row r="151" spans="1:20" x14ac:dyDescent="0.15">
      <c r="A151" t="s">
        <v>1561</v>
      </c>
      <c r="B151" t="s">
        <v>1746</v>
      </c>
      <c r="C151" s="11">
        <v>45456</v>
      </c>
      <c r="D151" t="s">
        <v>1791</v>
      </c>
      <c r="E151" t="s">
        <v>1276</v>
      </c>
      <c r="F151" t="s">
        <v>1330</v>
      </c>
      <c r="G151" t="s">
        <v>1779</v>
      </c>
      <c r="H151" s="16">
        <v>42666</v>
      </c>
      <c r="I151" t="s">
        <v>1328</v>
      </c>
      <c r="J151" s="16">
        <v>2</v>
      </c>
      <c r="K151" t="s">
        <v>1084</v>
      </c>
      <c r="L151" s="16">
        <v>2</v>
      </c>
      <c r="M151" t="s">
        <v>1394</v>
      </c>
      <c r="N151" s="16">
        <v>3</v>
      </c>
      <c r="O151" t="s">
        <v>1344</v>
      </c>
      <c r="P151" s="16">
        <v>3</v>
      </c>
      <c r="R151" s="15" t="str">
        <f t="shared" si="4"/>
        <v>北見柏陽高小原美緒大江美月富永咲愛横山藍梨</v>
      </c>
      <c r="T151">
        <f t="shared" si="5"/>
        <v>1</v>
      </c>
    </row>
    <row r="152" spans="1:20" x14ac:dyDescent="0.15">
      <c r="A152" t="s">
        <v>1754</v>
      </c>
      <c r="B152" t="s">
        <v>1749</v>
      </c>
      <c r="C152" s="11">
        <v>45553</v>
      </c>
      <c r="D152" t="s">
        <v>1790</v>
      </c>
      <c r="E152" t="s">
        <v>1251</v>
      </c>
      <c r="F152" t="s">
        <v>1330</v>
      </c>
      <c r="G152" t="s">
        <v>1779</v>
      </c>
      <c r="H152" s="16">
        <v>4634</v>
      </c>
      <c r="I152" t="s">
        <v>940</v>
      </c>
      <c r="J152" s="16">
        <v>1</v>
      </c>
      <c r="K152" t="s">
        <v>997</v>
      </c>
      <c r="L152" s="16">
        <v>2</v>
      </c>
      <c r="M152" t="s">
        <v>1315</v>
      </c>
      <c r="N152" s="16">
        <v>1</v>
      </c>
      <c r="O152" t="s">
        <v>1572</v>
      </c>
      <c r="P152" s="16">
        <v>2</v>
      </c>
      <c r="R152" s="15" t="str">
        <f t="shared" si="4"/>
        <v>北見柏陽高西迫知希加藤遼太岩村晴斗松田優飛</v>
      </c>
      <c r="T152">
        <f t="shared" si="5"/>
        <v>1</v>
      </c>
    </row>
    <row r="153" spans="1:20" x14ac:dyDescent="0.15">
      <c r="A153" t="s">
        <v>1672</v>
      </c>
      <c r="B153" t="s">
        <v>1357</v>
      </c>
      <c r="C153" s="11">
        <v>45527</v>
      </c>
      <c r="D153" t="s">
        <v>1790</v>
      </c>
      <c r="E153" t="s">
        <v>1251</v>
      </c>
      <c r="F153" t="s">
        <v>1263</v>
      </c>
      <c r="G153" t="s">
        <v>1283</v>
      </c>
      <c r="H153" s="16">
        <v>4444</v>
      </c>
      <c r="I153" t="s">
        <v>940</v>
      </c>
      <c r="J153" s="16">
        <v>1</v>
      </c>
      <c r="K153" t="s">
        <v>1315</v>
      </c>
      <c r="L153" s="16">
        <v>1</v>
      </c>
      <c r="M153" t="s">
        <v>1597</v>
      </c>
      <c r="N153" s="16">
        <v>1</v>
      </c>
      <c r="O153" t="s">
        <v>997</v>
      </c>
      <c r="P153" s="16">
        <v>2</v>
      </c>
      <c r="R153" s="15" t="str">
        <f t="shared" si="4"/>
        <v>北見柏陽高西迫知希岩村晴斗中崎楽久加藤遼太</v>
      </c>
      <c r="T153">
        <f t="shared" si="5"/>
        <v>1</v>
      </c>
    </row>
    <row r="154" spans="1:20" x14ac:dyDescent="0.15">
      <c r="A154" t="s">
        <v>1389</v>
      </c>
      <c r="B154" t="s">
        <v>1357</v>
      </c>
      <c r="C154" s="11">
        <v>45488</v>
      </c>
      <c r="D154" t="s">
        <v>1790</v>
      </c>
      <c r="E154" t="s">
        <v>1251</v>
      </c>
      <c r="F154" t="s">
        <v>1263</v>
      </c>
      <c r="G154" t="s">
        <v>1283</v>
      </c>
      <c r="H154" s="16">
        <v>4525</v>
      </c>
      <c r="I154" t="s">
        <v>940</v>
      </c>
      <c r="J154" s="16">
        <v>1</v>
      </c>
      <c r="K154" t="s">
        <v>1315</v>
      </c>
      <c r="L154" s="16">
        <v>1</v>
      </c>
      <c r="M154" t="s">
        <v>1597</v>
      </c>
      <c r="N154" s="16">
        <v>1</v>
      </c>
      <c r="O154" t="s">
        <v>1393</v>
      </c>
      <c r="P154" s="16">
        <v>1</v>
      </c>
      <c r="R154" s="15" t="str">
        <f t="shared" si="4"/>
        <v>北見柏陽高西迫知希岩村晴斗中崎楽久髙倉悠歳</v>
      </c>
      <c r="T154">
        <f t="shared" si="5"/>
        <v>1</v>
      </c>
    </row>
    <row r="155" spans="1:20" x14ac:dyDescent="0.15">
      <c r="A155" t="s">
        <v>1540</v>
      </c>
      <c r="B155" t="s">
        <v>1357</v>
      </c>
      <c r="C155" s="11">
        <v>45508</v>
      </c>
      <c r="D155" t="s">
        <v>1790</v>
      </c>
      <c r="E155" t="s">
        <v>1251</v>
      </c>
      <c r="F155" t="s">
        <v>1263</v>
      </c>
      <c r="G155" t="s">
        <v>1283</v>
      </c>
      <c r="H155" s="16">
        <v>4609</v>
      </c>
      <c r="I155" t="s">
        <v>1632</v>
      </c>
      <c r="J155" s="16">
        <v>3</v>
      </c>
      <c r="K155" t="s">
        <v>997</v>
      </c>
      <c r="L155" s="16">
        <v>2</v>
      </c>
      <c r="M155" t="s">
        <v>214</v>
      </c>
      <c r="N155" s="16">
        <v>2</v>
      </c>
      <c r="O155" t="s">
        <v>1298</v>
      </c>
      <c r="P155" s="16">
        <v>3</v>
      </c>
      <c r="R155" s="15" t="str">
        <f t="shared" si="4"/>
        <v>北見柏陽高村井柊太加藤遼太岩崎鼓太郎青山直樹</v>
      </c>
      <c r="T155">
        <f t="shared" si="5"/>
        <v>1</v>
      </c>
    </row>
    <row r="156" spans="1:20" x14ac:dyDescent="0.15">
      <c r="A156" t="s">
        <v>1672</v>
      </c>
      <c r="B156" t="s">
        <v>1357</v>
      </c>
      <c r="C156" s="11">
        <v>45527</v>
      </c>
      <c r="D156" t="s">
        <v>1791</v>
      </c>
      <c r="E156" t="s">
        <v>1251</v>
      </c>
      <c r="F156" t="s">
        <v>1263</v>
      </c>
      <c r="G156" t="s">
        <v>1283</v>
      </c>
      <c r="H156" s="16">
        <v>5440</v>
      </c>
      <c r="I156" t="s">
        <v>1084</v>
      </c>
      <c r="J156" s="16">
        <v>2</v>
      </c>
      <c r="K156" t="s">
        <v>1328</v>
      </c>
      <c r="L156" s="16">
        <v>2</v>
      </c>
      <c r="M156" t="s">
        <v>1322</v>
      </c>
      <c r="N156" s="16">
        <v>1</v>
      </c>
      <c r="O156" t="s">
        <v>1327</v>
      </c>
      <c r="P156" s="16">
        <v>1</v>
      </c>
      <c r="R156" s="15" t="str">
        <f t="shared" si="4"/>
        <v>北見柏陽高大江美月小原美緒佐藤琉花安藤瑛真</v>
      </c>
      <c r="T156">
        <f t="shared" si="5"/>
        <v>1</v>
      </c>
    </row>
    <row r="157" spans="1:20" x14ac:dyDescent="0.15">
      <c r="A157" t="s">
        <v>1336</v>
      </c>
      <c r="B157" t="s">
        <v>1289</v>
      </c>
      <c r="C157" s="11">
        <v>45429</v>
      </c>
      <c r="D157" t="s">
        <v>1791</v>
      </c>
      <c r="E157" t="s">
        <v>1251</v>
      </c>
      <c r="F157" t="s">
        <v>1263</v>
      </c>
      <c r="G157" t="s">
        <v>1779</v>
      </c>
      <c r="H157" s="16">
        <v>5256</v>
      </c>
      <c r="I157" t="s">
        <v>1084</v>
      </c>
      <c r="J157" s="16">
        <v>2</v>
      </c>
      <c r="K157" t="s">
        <v>1394</v>
      </c>
      <c r="L157" s="16">
        <v>3</v>
      </c>
      <c r="M157" t="s">
        <v>1328</v>
      </c>
      <c r="N157" s="16">
        <v>2</v>
      </c>
      <c r="O157" t="s">
        <v>1344</v>
      </c>
      <c r="P157" s="16">
        <v>3</v>
      </c>
      <c r="R157" s="15" t="str">
        <f t="shared" si="4"/>
        <v>北見柏陽高大江美月富永咲愛小原美緒横山藍梨</v>
      </c>
      <c r="T157">
        <f t="shared" si="5"/>
        <v>1</v>
      </c>
    </row>
    <row r="158" spans="1:20" x14ac:dyDescent="0.15">
      <c r="A158" t="s">
        <v>1754</v>
      </c>
      <c r="B158" t="s">
        <v>1749</v>
      </c>
      <c r="C158" s="11">
        <v>45553</v>
      </c>
      <c r="D158" t="s">
        <v>1791</v>
      </c>
      <c r="E158" t="s">
        <v>1251</v>
      </c>
      <c r="F158" t="s">
        <v>1330</v>
      </c>
      <c r="G158" t="s">
        <v>1779</v>
      </c>
      <c r="H158" s="16">
        <v>5356</v>
      </c>
      <c r="I158" t="s">
        <v>1084</v>
      </c>
      <c r="J158" s="16">
        <v>2</v>
      </c>
      <c r="K158" t="s">
        <v>1326</v>
      </c>
      <c r="L158" s="16">
        <v>1</v>
      </c>
      <c r="M158" t="s">
        <v>1328</v>
      </c>
      <c r="N158" s="16">
        <v>2</v>
      </c>
      <c r="O158" t="s">
        <v>1327</v>
      </c>
      <c r="P158" s="16">
        <v>1</v>
      </c>
      <c r="R158" s="15" t="str">
        <f t="shared" si="4"/>
        <v>北見柏陽高大江美月林愛結小原美緒安藤瑛真</v>
      </c>
      <c r="T158">
        <f t="shared" si="5"/>
        <v>1</v>
      </c>
    </row>
    <row r="159" spans="1:20" x14ac:dyDescent="0.15">
      <c r="A159" t="s">
        <v>1672</v>
      </c>
      <c r="B159" t="s">
        <v>1357</v>
      </c>
      <c r="C159" s="11">
        <v>45528</v>
      </c>
      <c r="D159" t="s">
        <v>1791</v>
      </c>
      <c r="E159" t="s">
        <v>1276</v>
      </c>
      <c r="F159" t="s">
        <v>1263</v>
      </c>
      <c r="G159" t="s">
        <v>1283</v>
      </c>
      <c r="H159" s="16">
        <v>43298</v>
      </c>
      <c r="I159" t="s">
        <v>1084</v>
      </c>
      <c r="J159" s="16">
        <v>2</v>
      </c>
      <c r="K159" t="s">
        <v>1549</v>
      </c>
      <c r="L159" s="16">
        <v>1</v>
      </c>
      <c r="M159" t="s">
        <v>1322</v>
      </c>
      <c r="N159" s="16">
        <v>1</v>
      </c>
      <c r="O159" t="s">
        <v>1328</v>
      </c>
      <c r="P159" s="16">
        <v>2</v>
      </c>
      <c r="R159" s="15" t="str">
        <f t="shared" si="4"/>
        <v>北見柏陽高大江美月髙橋芽衣佐藤琉花小原美緒</v>
      </c>
      <c r="T159">
        <f t="shared" si="5"/>
        <v>1</v>
      </c>
    </row>
    <row r="160" spans="1:20" x14ac:dyDescent="0.15">
      <c r="A160" t="s">
        <v>1291</v>
      </c>
      <c r="B160" t="s">
        <v>1289</v>
      </c>
      <c r="C160" s="11">
        <v>45416</v>
      </c>
      <c r="D160" t="s">
        <v>1791</v>
      </c>
      <c r="E160" t="s">
        <v>1251</v>
      </c>
      <c r="F160" t="s">
        <v>1263</v>
      </c>
      <c r="G160" t="s">
        <v>1283</v>
      </c>
      <c r="H160" s="16">
        <v>5443</v>
      </c>
      <c r="I160" t="s">
        <v>1394</v>
      </c>
      <c r="J160" s="16">
        <v>3</v>
      </c>
      <c r="K160" t="s">
        <v>1344</v>
      </c>
      <c r="L160" s="16">
        <v>3</v>
      </c>
      <c r="M160" t="s">
        <v>1322</v>
      </c>
      <c r="N160" s="16">
        <v>1</v>
      </c>
      <c r="O160" t="s">
        <v>1327</v>
      </c>
      <c r="P160" s="16">
        <v>1</v>
      </c>
      <c r="R160" s="15" t="str">
        <f t="shared" si="4"/>
        <v>北見柏陽高富永咲愛横山藍梨佐藤琉花安藤瑛真</v>
      </c>
      <c r="T160">
        <f t="shared" si="5"/>
        <v>1</v>
      </c>
    </row>
    <row r="161" spans="1:20" x14ac:dyDescent="0.15">
      <c r="A161" t="s">
        <v>1345</v>
      </c>
      <c r="B161" t="s">
        <v>1357</v>
      </c>
      <c r="C161" s="11">
        <v>45472</v>
      </c>
      <c r="D161" t="s">
        <v>1789</v>
      </c>
      <c r="E161" t="s">
        <v>1251</v>
      </c>
      <c r="F161" t="s">
        <v>1263</v>
      </c>
      <c r="G161" t="s">
        <v>1286</v>
      </c>
      <c r="H161" s="16">
        <v>5480</v>
      </c>
      <c r="I161" t="s">
        <v>1479</v>
      </c>
      <c r="J161" s="16">
        <v>2</v>
      </c>
      <c r="K161" t="s">
        <v>1401</v>
      </c>
      <c r="L161" s="16">
        <v>3</v>
      </c>
      <c r="M161" t="s">
        <v>1402</v>
      </c>
      <c r="N161" s="16">
        <v>3</v>
      </c>
      <c r="O161" t="s">
        <v>1634</v>
      </c>
      <c r="P161" s="16">
        <v>1</v>
      </c>
      <c r="R161" s="15" t="str">
        <f t="shared" si="4"/>
        <v>北見北光中引地蓮華塚本夏帆佐藤羽琉蘭加藤みなみ</v>
      </c>
      <c r="T161">
        <f t="shared" si="5"/>
        <v>1</v>
      </c>
    </row>
    <row r="162" spans="1:20" x14ac:dyDescent="0.15">
      <c r="A162" t="s">
        <v>1291</v>
      </c>
      <c r="B162" t="s">
        <v>1289</v>
      </c>
      <c r="C162" s="11">
        <v>45417</v>
      </c>
      <c r="D162" t="s">
        <v>1789</v>
      </c>
      <c r="E162" t="s">
        <v>1251</v>
      </c>
      <c r="F162" t="s">
        <v>1263</v>
      </c>
      <c r="G162" t="s">
        <v>1286</v>
      </c>
      <c r="H162" s="16">
        <v>5879</v>
      </c>
      <c r="I162" t="s">
        <v>1479</v>
      </c>
      <c r="J162" s="16">
        <v>2</v>
      </c>
      <c r="K162" t="s">
        <v>1401</v>
      </c>
      <c r="L162" s="16">
        <v>3</v>
      </c>
      <c r="M162" t="s">
        <v>1402</v>
      </c>
      <c r="N162" s="16">
        <v>3</v>
      </c>
      <c r="O162" t="s">
        <v>1480</v>
      </c>
      <c r="P162" s="16">
        <v>2</v>
      </c>
      <c r="R162" s="15" t="str">
        <f t="shared" si="4"/>
        <v>北見北光中引地蓮華塚本夏帆佐藤羽琉蘭高橋里沙</v>
      </c>
      <c r="T162">
        <f t="shared" si="5"/>
        <v>1</v>
      </c>
    </row>
    <row r="163" spans="1:20" x14ac:dyDescent="0.15">
      <c r="A163" t="s">
        <v>1672</v>
      </c>
      <c r="B163" t="s">
        <v>1357</v>
      </c>
      <c r="C163" s="11">
        <v>45528</v>
      </c>
      <c r="D163" t="s">
        <v>1789</v>
      </c>
      <c r="E163" t="s">
        <v>1251</v>
      </c>
      <c r="F163" t="s">
        <v>1263</v>
      </c>
      <c r="G163" t="s">
        <v>1286</v>
      </c>
      <c r="H163" s="16">
        <v>5811</v>
      </c>
      <c r="I163" t="s">
        <v>1685</v>
      </c>
      <c r="J163" s="16">
        <v>1</v>
      </c>
      <c r="K163" t="s">
        <v>1479</v>
      </c>
      <c r="L163" s="16">
        <v>2</v>
      </c>
      <c r="M163" t="s">
        <v>1480</v>
      </c>
      <c r="N163" s="16">
        <v>2</v>
      </c>
      <c r="O163" t="s">
        <v>1634</v>
      </c>
      <c r="P163" s="16">
        <v>1</v>
      </c>
      <c r="R163" s="15" t="str">
        <f t="shared" si="4"/>
        <v>北見北光中菊地芽依引地蓮華高橋里沙加藤みなみ</v>
      </c>
      <c r="T163">
        <f t="shared" si="5"/>
        <v>1</v>
      </c>
    </row>
    <row r="164" spans="1:20" x14ac:dyDescent="0.15">
      <c r="A164" t="s">
        <v>1540</v>
      </c>
      <c r="B164" t="s">
        <v>1357</v>
      </c>
      <c r="C164" s="11">
        <v>45508</v>
      </c>
      <c r="D164" t="s">
        <v>1789</v>
      </c>
      <c r="E164" t="s">
        <v>1251</v>
      </c>
      <c r="F164" t="s">
        <v>1263</v>
      </c>
      <c r="G164" t="s">
        <v>1286</v>
      </c>
      <c r="H164" s="16">
        <v>5968</v>
      </c>
      <c r="I164" t="s">
        <v>1633</v>
      </c>
      <c r="J164" s="16">
        <v>1</v>
      </c>
      <c r="K164" t="s">
        <v>1479</v>
      </c>
      <c r="L164" s="16">
        <v>2</v>
      </c>
      <c r="M164" t="s">
        <v>1480</v>
      </c>
      <c r="N164" s="16">
        <v>2</v>
      </c>
      <c r="O164" t="s">
        <v>1634</v>
      </c>
      <c r="P164" s="16">
        <v>1</v>
      </c>
      <c r="R164" s="15" t="str">
        <f t="shared" si="4"/>
        <v>北見北光中菊地芽衣引地蓮華高橋里沙加藤みなみ</v>
      </c>
      <c r="T164">
        <f t="shared" si="5"/>
        <v>1</v>
      </c>
    </row>
    <row r="165" spans="1:20" x14ac:dyDescent="0.15">
      <c r="A165" t="s">
        <v>1558</v>
      </c>
      <c r="B165" t="s">
        <v>1756</v>
      </c>
      <c r="C165" s="11">
        <v>45499</v>
      </c>
      <c r="D165" t="s">
        <v>1788</v>
      </c>
      <c r="E165" t="s">
        <v>1251</v>
      </c>
      <c r="F165" t="s">
        <v>1330</v>
      </c>
      <c r="G165" t="s">
        <v>1778</v>
      </c>
      <c r="H165" s="16">
        <v>4618</v>
      </c>
      <c r="I165" t="s">
        <v>1466</v>
      </c>
      <c r="J165" s="16">
        <v>3</v>
      </c>
      <c r="K165" t="s">
        <v>1467</v>
      </c>
      <c r="L165" s="16">
        <v>3</v>
      </c>
      <c r="M165" t="s">
        <v>1468</v>
      </c>
      <c r="N165" s="16">
        <v>3</v>
      </c>
      <c r="O165" t="s">
        <v>1598</v>
      </c>
      <c r="P165" s="16">
        <v>3</v>
      </c>
      <c r="R165" s="15" t="str">
        <f t="shared" si="4"/>
        <v>北見北光中松本龍希丸子琳太郎寺田悠馬矢萩虹翔</v>
      </c>
      <c r="T165">
        <f t="shared" si="5"/>
        <v>1</v>
      </c>
    </row>
    <row r="166" spans="1:20" x14ac:dyDescent="0.15">
      <c r="A166" t="s">
        <v>1345</v>
      </c>
      <c r="B166" t="s">
        <v>1357</v>
      </c>
      <c r="C166" s="11">
        <v>45472</v>
      </c>
      <c r="D166" t="s">
        <v>1789</v>
      </c>
      <c r="E166" t="s">
        <v>1251</v>
      </c>
      <c r="F166" t="s">
        <v>1263</v>
      </c>
      <c r="G166" t="s">
        <v>1286</v>
      </c>
      <c r="H166" s="16">
        <v>4857</v>
      </c>
      <c r="I166" t="s">
        <v>1466</v>
      </c>
      <c r="J166" s="16">
        <v>3</v>
      </c>
      <c r="K166" t="s">
        <v>1618</v>
      </c>
      <c r="L166" s="16">
        <v>2</v>
      </c>
      <c r="M166" t="s">
        <v>1468</v>
      </c>
      <c r="N166" s="16">
        <v>3</v>
      </c>
      <c r="O166" t="s">
        <v>1598</v>
      </c>
      <c r="P166" s="16">
        <v>3</v>
      </c>
      <c r="R166" s="15" t="str">
        <f t="shared" si="4"/>
        <v>北見北光中松本龍希渡邉心寺田悠馬矢萩虹翔</v>
      </c>
      <c r="T166">
        <f t="shared" si="5"/>
        <v>1</v>
      </c>
    </row>
    <row r="167" spans="1:20" x14ac:dyDescent="0.15">
      <c r="A167" t="s">
        <v>1672</v>
      </c>
      <c r="B167" t="s">
        <v>1357</v>
      </c>
      <c r="C167" s="11">
        <v>45527</v>
      </c>
      <c r="D167" t="s">
        <v>1788</v>
      </c>
      <c r="E167" t="s">
        <v>1251</v>
      </c>
      <c r="F167" t="s">
        <v>1330</v>
      </c>
      <c r="G167" t="s">
        <v>1286</v>
      </c>
      <c r="H167" s="16">
        <v>5841</v>
      </c>
      <c r="I167" t="s">
        <v>1616</v>
      </c>
      <c r="J167" s="16">
        <v>2</v>
      </c>
      <c r="K167" t="s">
        <v>1546</v>
      </c>
      <c r="L167" s="16">
        <v>2</v>
      </c>
      <c r="M167" t="s">
        <v>1683</v>
      </c>
      <c r="N167" s="16">
        <v>2</v>
      </c>
      <c r="O167" t="s">
        <v>1618</v>
      </c>
      <c r="P167" s="16">
        <v>2</v>
      </c>
      <c r="R167" s="15" t="str">
        <f t="shared" si="4"/>
        <v>北見北光中池田幸生永井維祥吉田壮汰渡邉心</v>
      </c>
      <c r="T167">
        <f t="shared" si="5"/>
        <v>1</v>
      </c>
    </row>
    <row r="168" spans="1:20" x14ac:dyDescent="0.15">
      <c r="A168" t="s">
        <v>1540</v>
      </c>
      <c r="B168" t="s">
        <v>1357</v>
      </c>
      <c r="C168" s="11">
        <v>45508</v>
      </c>
      <c r="D168" t="s">
        <v>1788</v>
      </c>
      <c r="E168" t="s">
        <v>1251</v>
      </c>
      <c r="F168" t="s">
        <v>1263</v>
      </c>
      <c r="G168" t="s">
        <v>1286</v>
      </c>
      <c r="H168" s="16">
        <v>5443</v>
      </c>
      <c r="I168" t="s">
        <v>1616</v>
      </c>
      <c r="J168" s="16">
        <v>2</v>
      </c>
      <c r="K168" t="s">
        <v>1546</v>
      </c>
      <c r="L168" s="16">
        <v>2</v>
      </c>
      <c r="M168" t="s">
        <v>1617</v>
      </c>
      <c r="N168" s="16">
        <v>1</v>
      </c>
      <c r="O168" t="s">
        <v>1618</v>
      </c>
      <c r="P168" s="16">
        <v>2</v>
      </c>
      <c r="R168" s="15" t="str">
        <f t="shared" si="4"/>
        <v>北見北光中池田幸生永井維祥服部恒亮渡邉心</v>
      </c>
      <c r="T168">
        <f t="shared" si="5"/>
        <v>1</v>
      </c>
    </row>
    <row r="169" spans="1:20" x14ac:dyDescent="0.15">
      <c r="A169" t="s">
        <v>1291</v>
      </c>
      <c r="B169" t="s">
        <v>1289</v>
      </c>
      <c r="C169" s="11">
        <v>45417</v>
      </c>
      <c r="D169" t="s">
        <v>1796</v>
      </c>
      <c r="E169" t="s">
        <v>1251</v>
      </c>
      <c r="F169" t="s">
        <v>1263</v>
      </c>
      <c r="G169" t="s">
        <v>1286</v>
      </c>
      <c r="H169" s="16">
        <v>4831</v>
      </c>
      <c r="I169" t="s">
        <v>1618</v>
      </c>
      <c r="J169" s="16">
        <v>2</v>
      </c>
      <c r="K169" t="s">
        <v>1467</v>
      </c>
      <c r="L169" s="16">
        <v>3</v>
      </c>
      <c r="M169" t="s">
        <v>1468</v>
      </c>
      <c r="N169" s="16">
        <v>3</v>
      </c>
      <c r="O169" t="s">
        <v>1598</v>
      </c>
      <c r="P169" s="16">
        <v>3</v>
      </c>
      <c r="R169" s="15" t="str">
        <f t="shared" si="4"/>
        <v>北見北光中渡邉心丸子琳太郎寺田悠馬矢萩虹翔</v>
      </c>
      <c r="T169">
        <f t="shared" si="5"/>
        <v>1</v>
      </c>
    </row>
    <row r="170" spans="1:20" x14ac:dyDescent="0.15">
      <c r="A170" t="s">
        <v>1440</v>
      </c>
      <c r="B170" t="s">
        <v>1357</v>
      </c>
      <c r="C170" s="11">
        <v>45542</v>
      </c>
      <c r="D170" t="s">
        <v>1788</v>
      </c>
      <c r="E170" t="s">
        <v>1251</v>
      </c>
      <c r="F170" t="s">
        <v>1292</v>
      </c>
      <c r="G170" t="s">
        <v>1346</v>
      </c>
      <c r="H170" s="16">
        <v>5227</v>
      </c>
      <c r="I170" t="s">
        <v>1696</v>
      </c>
      <c r="J170" s="16">
        <v>2</v>
      </c>
      <c r="K170" t="s">
        <v>1612</v>
      </c>
      <c r="L170" s="16">
        <v>1</v>
      </c>
      <c r="M170" t="s">
        <v>1613</v>
      </c>
      <c r="N170" s="16">
        <v>1</v>
      </c>
      <c r="O170" t="s">
        <v>1614</v>
      </c>
      <c r="P170" s="16">
        <v>2</v>
      </c>
      <c r="R170" s="15" t="str">
        <f t="shared" si="4"/>
        <v>北見北中吉村健狩野太我黒沢太一須藤陸都</v>
      </c>
      <c r="T170">
        <f t="shared" si="5"/>
        <v>1</v>
      </c>
    </row>
    <row r="171" spans="1:20" x14ac:dyDescent="0.15">
      <c r="A171" t="s">
        <v>1540</v>
      </c>
      <c r="B171" t="s">
        <v>1357</v>
      </c>
      <c r="C171" s="11">
        <v>45508</v>
      </c>
      <c r="D171" t="s">
        <v>1788</v>
      </c>
      <c r="E171" t="s">
        <v>1251</v>
      </c>
      <c r="F171" t="s">
        <v>1263</v>
      </c>
      <c r="G171" t="s">
        <v>1346</v>
      </c>
      <c r="H171" s="16">
        <v>5242</v>
      </c>
      <c r="I171" t="s">
        <v>1611</v>
      </c>
      <c r="J171" s="16">
        <v>1</v>
      </c>
      <c r="K171" t="s">
        <v>1612</v>
      </c>
      <c r="L171" s="16">
        <v>1</v>
      </c>
      <c r="M171" t="s">
        <v>1613</v>
      </c>
      <c r="N171" s="16">
        <v>1</v>
      </c>
      <c r="O171" t="s">
        <v>1614</v>
      </c>
      <c r="P171" s="16">
        <v>2</v>
      </c>
      <c r="R171" s="15" t="str">
        <f t="shared" si="4"/>
        <v>北見北中田中瑞樹狩野太我黒沢太一須藤陸都</v>
      </c>
      <c r="T171">
        <f t="shared" si="5"/>
        <v>1</v>
      </c>
    </row>
    <row r="172" spans="1:20" x14ac:dyDescent="0.15">
      <c r="A172" t="s">
        <v>1291</v>
      </c>
      <c r="B172" t="s">
        <v>1289</v>
      </c>
      <c r="C172" s="11">
        <v>45417</v>
      </c>
      <c r="D172" t="s">
        <v>1790</v>
      </c>
      <c r="E172" t="s">
        <v>1276</v>
      </c>
      <c r="F172" t="s">
        <v>1263</v>
      </c>
      <c r="G172" t="s">
        <v>1279</v>
      </c>
      <c r="H172" s="16">
        <v>33200</v>
      </c>
      <c r="I172" t="s">
        <v>1445</v>
      </c>
      <c r="J172" s="16">
        <v>3</v>
      </c>
      <c r="K172" t="s">
        <v>1302</v>
      </c>
      <c r="L172" s="16">
        <v>3</v>
      </c>
      <c r="M172" t="s">
        <v>1304</v>
      </c>
      <c r="N172" s="16">
        <v>3</v>
      </c>
      <c r="O172" t="s">
        <v>1569</v>
      </c>
      <c r="P172" s="16">
        <v>3</v>
      </c>
      <c r="R172" s="15" t="str">
        <f t="shared" si="4"/>
        <v>北見北斗高伊藤悠昂亀田怜苑吉田泰崇野口蒼太</v>
      </c>
      <c r="T172">
        <f t="shared" si="5"/>
        <v>1</v>
      </c>
    </row>
    <row r="173" spans="1:20" x14ac:dyDescent="0.15">
      <c r="A173" t="s">
        <v>1561</v>
      </c>
      <c r="B173" t="s">
        <v>1746</v>
      </c>
      <c r="C173" s="11">
        <v>45457</v>
      </c>
      <c r="D173" t="s">
        <v>1792</v>
      </c>
      <c r="E173" t="s">
        <v>1276</v>
      </c>
      <c r="F173" t="s">
        <v>1559</v>
      </c>
      <c r="G173" t="s">
        <v>1780</v>
      </c>
      <c r="H173" s="16">
        <v>31961</v>
      </c>
      <c r="I173" t="s">
        <v>1445</v>
      </c>
      <c r="J173" s="16">
        <v>3</v>
      </c>
      <c r="K173" t="s">
        <v>1302</v>
      </c>
      <c r="L173" s="16">
        <v>3</v>
      </c>
      <c r="M173" t="s">
        <v>1408</v>
      </c>
      <c r="N173" s="16">
        <v>3</v>
      </c>
      <c r="O173" t="s">
        <v>983</v>
      </c>
      <c r="P173" s="16">
        <v>3</v>
      </c>
      <c r="R173" s="15" t="str">
        <f t="shared" si="4"/>
        <v>北見北斗高伊藤悠昂亀田怜苑野村駿水上翔夢</v>
      </c>
      <c r="T173">
        <f t="shared" si="5"/>
        <v>1</v>
      </c>
    </row>
    <row r="174" spans="1:20" x14ac:dyDescent="0.15">
      <c r="A174" t="s">
        <v>1561</v>
      </c>
      <c r="B174" t="s">
        <v>1746</v>
      </c>
      <c r="C174" s="11">
        <v>45456</v>
      </c>
      <c r="D174" t="s">
        <v>1792</v>
      </c>
      <c r="E174" t="s">
        <v>1276</v>
      </c>
      <c r="F174" t="s">
        <v>1330</v>
      </c>
      <c r="G174" t="s">
        <v>1780</v>
      </c>
      <c r="H174" s="16">
        <v>32537</v>
      </c>
      <c r="I174" t="s">
        <v>1445</v>
      </c>
      <c r="J174" s="16">
        <v>3</v>
      </c>
      <c r="K174" t="s">
        <v>1304</v>
      </c>
      <c r="L174" s="16">
        <v>3</v>
      </c>
      <c r="M174" t="s">
        <v>1408</v>
      </c>
      <c r="N174" s="16">
        <v>3</v>
      </c>
      <c r="O174" t="s">
        <v>983</v>
      </c>
      <c r="P174" s="16">
        <v>3</v>
      </c>
      <c r="R174" s="15" t="str">
        <f t="shared" si="4"/>
        <v>北見北斗高伊藤悠昂吉田泰崇野村駿水上翔夢</v>
      </c>
      <c r="T174">
        <f t="shared" si="5"/>
        <v>1</v>
      </c>
    </row>
    <row r="175" spans="1:20" x14ac:dyDescent="0.15">
      <c r="A175" t="s">
        <v>1291</v>
      </c>
      <c r="B175" t="s">
        <v>1289</v>
      </c>
      <c r="C175" s="11">
        <v>45417</v>
      </c>
      <c r="D175" t="s">
        <v>1790</v>
      </c>
      <c r="E175" t="s">
        <v>1276</v>
      </c>
      <c r="F175" t="s">
        <v>1263</v>
      </c>
      <c r="G175" t="s">
        <v>1279</v>
      </c>
      <c r="H175" s="16">
        <v>33305</v>
      </c>
      <c r="I175" t="s">
        <v>1309</v>
      </c>
      <c r="J175" s="16">
        <v>1</v>
      </c>
      <c r="K175" t="s">
        <v>983</v>
      </c>
      <c r="L175" s="16">
        <v>3</v>
      </c>
      <c r="M175" t="s">
        <v>1408</v>
      </c>
      <c r="N175" s="16">
        <v>3</v>
      </c>
      <c r="O175" t="s">
        <v>1570</v>
      </c>
      <c r="P175" s="16">
        <v>2</v>
      </c>
      <c r="R175" s="15" t="str">
        <f t="shared" si="4"/>
        <v>北見北斗高加藤翼水上翔夢野村駿平塚日向</v>
      </c>
      <c r="T175">
        <f t="shared" si="5"/>
        <v>1</v>
      </c>
    </row>
    <row r="176" spans="1:20" x14ac:dyDescent="0.15">
      <c r="A176" t="s">
        <v>1754</v>
      </c>
      <c r="B176" t="s">
        <v>1749</v>
      </c>
      <c r="C176" s="11">
        <v>45555</v>
      </c>
      <c r="D176" t="s">
        <v>1790</v>
      </c>
      <c r="E176" t="s">
        <v>1276</v>
      </c>
      <c r="F176" t="s">
        <v>1292</v>
      </c>
      <c r="G176" t="s">
        <v>1780</v>
      </c>
      <c r="H176" s="16">
        <v>33706</v>
      </c>
      <c r="I176" t="s">
        <v>226</v>
      </c>
      <c r="J176" s="16">
        <v>2</v>
      </c>
      <c r="K176" t="s">
        <v>1314</v>
      </c>
      <c r="L176" s="16">
        <v>1</v>
      </c>
      <c r="M176" t="s">
        <v>1570</v>
      </c>
      <c r="N176" s="16">
        <v>2</v>
      </c>
      <c r="O176" t="s">
        <v>1309</v>
      </c>
      <c r="P176" s="16">
        <v>1</v>
      </c>
      <c r="R176" s="15" t="str">
        <f t="shared" si="4"/>
        <v>北見北斗高岩本龍希荒木心平塚日向加藤翼</v>
      </c>
      <c r="T176">
        <f t="shared" si="5"/>
        <v>1</v>
      </c>
    </row>
    <row r="177" spans="1:20" x14ac:dyDescent="0.15">
      <c r="A177" t="s">
        <v>1672</v>
      </c>
      <c r="B177" t="s">
        <v>1357</v>
      </c>
      <c r="C177" s="11">
        <v>45528</v>
      </c>
      <c r="D177" t="s">
        <v>1790</v>
      </c>
      <c r="E177" t="s">
        <v>1276</v>
      </c>
      <c r="F177" t="s">
        <v>1263</v>
      </c>
      <c r="G177" t="s">
        <v>1279</v>
      </c>
      <c r="H177" s="16">
        <v>33686</v>
      </c>
      <c r="I177" t="s">
        <v>226</v>
      </c>
      <c r="J177" s="16">
        <v>2</v>
      </c>
      <c r="K177" t="s">
        <v>1680</v>
      </c>
      <c r="L177" s="16">
        <v>2</v>
      </c>
      <c r="M177" t="s">
        <v>1570</v>
      </c>
      <c r="N177" s="16">
        <v>2</v>
      </c>
      <c r="O177" t="s">
        <v>1309</v>
      </c>
      <c r="P177" s="16">
        <v>1</v>
      </c>
      <c r="R177" s="15" t="str">
        <f t="shared" si="4"/>
        <v>北見北斗高岩本龍希丹羽圭一郎平塚日向加藤翼</v>
      </c>
      <c r="T177">
        <f t="shared" si="5"/>
        <v>1</v>
      </c>
    </row>
    <row r="178" spans="1:20" x14ac:dyDescent="0.15">
      <c r="A178" t="s">
        <v>1672</v>
      </c>
      <c r="B178" t="s">
        <v>1357</v>
      </c>
      <c r="C178" s="11">
        <v>45527</v>
      </c>
      <c r="D178" t="s">
        <v>1791</v>
      </c>
      <c r="E178" t="s">
        <v>1251</v>
      </c>
      <c r="F178" t="s">
        <v>1263</v>
      </c>
      <c r="G178" t="s">
        <v>1279</v>
      </c>
      <c r="H178" s="16">
        <v>5173</v>
      </c>
      <c r="I178" t="s">
        <v>1355</v>
      </c>
      <c r="J178" s="16">
        <v>1</v>
      </c>
      <c r="K178" t="s">
        <v>1082</v>
      </c>
      <c r="L178" s="16">
        <v>2</v>
      </c>
      <c r="M178" t="s">
        <v>1564</v>
      </c>
      <c r="N178" s="16">
        <v>2</v>
      </c>
      <c r="O178" t="s">
        <v>1323</v>
      </c>
      <c r="P178" s="16">
        <v>1</v>
      </c>
      <c r="R178" s="15" t="str">
        <f t="shared" si="4"/>
        <v>北見北斗高近藤アンナ入宇田心那平田花渚廣田彩華</v>
      </c>
      <c r="T178">
        <f t="shared" si="5"/>
        <v>1</v>
      </c>
    </row>
    <row r="179" spans="1:20" x14ac:dyDescent="0.15">
      <c r="A179" t="s">
        <v>1336</v>
      </c>
      <c r="B179" t="s">
        <v>1289</v>
      </c>
      <c r="C179" s="11">
        <v>45429</v>
      </c>
      <c r="D179" t="s">
        <v>1791</v>
      </c>
      <c r="E179" t="s">
        <v>1251</v>
      </c>
      <c r="F179" t="s">
        <v>1263</v>
      </c>
      <c r="G179" t="s">
        <v>1780</v>
      </c>
      <c r="H179" s="16">
        <v>5091</v>
      </c>
      <c r="I179" t="s">
        <v>1410</v>
      </c>
      <c r="J179" s="16">
        <v>3</v>
      </c>
      <c r="K179" t="s">
        <v>1458</v>
      </c>
      <c r="L179" s="16">
        <v>3</v>
      </c>
      <c r="M179" t="s">
        <v>1082</v>
      </c>
      <c r="N179" s="16">
        <v>2</v>
      </c>
      <c r="O179" t="s">
        <v>1412</v>
      </c>
      <c r="P179" s="16">
        <v>3</v>
      </c>
      <c r="R179" s="15" t="str">
        <f t="shared" si="4"/>
        <v>北見北斗高山野下菜々子徳田陽入宇田心那野村柚果</v>
      </c>
      <c r="T179">
        <f t="shared" si="5"/>
        <v>1</v>
      </c>
    </row>
    <row r="180" spans="1:20" x14ac:dyDescent="0.15">
      <c r="A180" t="s">
        <v>1336</v>
      </c>
      <c r="B180" t="s">
        <v>1289</v>
      </c>
      <c r="C180" s="11">
        <v>45428</v>
      </c>
      <c r="D180" t="s">
        <v>1790</v>
      </c>
      <c r="E180" t="s">
        <v>1251</v>
      </c>
      <c r="F180" t="s">
        <v>1330</v>
      </c>
      <c r="G180" t="s">
        <v>1780</v>
      </c>
      <c r="H180" s="16">
        <v>4258</v>
      </c>
      <c r="I180" t="s">
        <v>1571</v>
      </c>
      <c r="J180" s="16">
        <v>1</v>
      </c>
      <c r="K180" t="s">
        <v>1302</v>
      </c>
      <c r="L180" s="16">
        <v>3</v>
      </c>
      <c r="M180" t="s">
        <v>1445</v>
      </c>
      <c r="N180" s="16">
        <v>3</v>
      </c>
      <c r="O180" t="s">
        <v>983</v>
      </c>
      <c r="P180" s="16">
        <v>3</v>
      </c>
      <c r="R180" s="15" t="str">
        <f t="shared" si="4"/>
        <v>北見北斗高石田晴大亀田怜苑伊藤悠昂水上翔夢</v>
      </c>
      <c r="T180">
        <f t="shared" si="5"/>
        <v>1</v>
      </c>
    </row>
    <row r="181" spans="1:20" x14ac:dyDescent="0.15">
      <c r="A181" t="s">
        <v>1291</v>
      </c>
      <c r="B181" t="s">
        <v>1289</v>
      </c>
      <c r="C181" s="11">
        <v>45416</v>
      </c>
      <c r="D181" t="s">
        <v>1790</v>
      </c>
      <c r="E181" t="s">
        <v>1251</v>
      </c>
      <c r="F181" t="s">
        <v>1263</v>
      </c>
      <c r="G181" t="s">
        <v>1279</v>
      </c>
      <c r="H181" s="16">
        <v>4303</v>
      </c>
      <c r="I181" t="s">
        <v>1571</v>
      </c>
      <c r="J181" s="16">
        <v>1</v>
      </c>
      <c r="K181" t="s">
        <v>1302</v>
      </c>
      <c r="L181" s="16">
        <v>3</v>
      </c>
      <c r="M181" t="s">
        <v>1445</v>
      </c>
      <c r="N181" s="16">
        <v>3</v>
      </c>
      <c r="O181" t="s">
        <v>1408</v>
      </c>
      <c r="P181" s="16">
        <v>3</v>
      </c>
      <c r="R181" s="15" t="str">
        <f t="shared" si="4"/>
        <v>北見北斗高石田晴大亀田怜苑伊藤悠昂野村駿</v>
      </c>
      <c r="T181">
        <f t="shared" si="5"/>
        <v>1</v>
      </c>
    </row>
    <row r="182" spans="1:20" x14ac:dyDescent="0.15">
      <c r="A182" t="s">
        <v>1561</v>
      </c>
      <c r="B182" t="s">
        <v>1746</v>
      </c>
      <c r="C182" s="11">
        <v>45454</v>
      </c>
      <c r="D182" t="s">
        <v>1792</v>
      </c>
      <c r="E182" t="s">
        <v>1251</v>
      </c>
      <c r="F182" t="s">
        <v>1330</v>
      </c>
      <c r="G182" t="s">
        <v>1780</v>
      </c>
      <c r="H182" s="16">
        <v>4337</v>
      </c>
      <c r="I182" t="s">
        <v>1571</v>
      </c>
      <c r="J182" s="16">
        <v>1</v>
      </c>
      <c r="K182" t="s">
        <v>1302</v>
      </c>
      <c r="L182" s="16">
        <v>3</v>
      </c>
      <c r="M182" t="s">
        <v>1408</v>
      </c>
      <c r="N182" s="16">
        <v>3</v>
      </c>
      <c r="O182" t="s">
        <v>1314</v>
      </c>
      <c r="P182" s="16">
        <v>1</v>
      </c>
      <c r="R182" s="15" t="str">
        <f t="shared" si="4"/>
        <v>北見北斗高石田晴大亀田怜苑野村駿荒木心</v>
      </c>
      <c r="T182">
        <f t="shared" si="5"/>
        <v>1</v>
      </c>
    </row>
    <row r="183" spans="1:20" x14ac:dyDescent="0.15">
      <c r="A183" t="s">
        <v>1561</v>
      </c>
      <c r="B183" t="s">
        <v>1746</v>
      </c>
      <c r="C183" s="11">
        <v>45455</v>
      </c>
      <c r="D183" t="s">
        <v>1792</v>
      </c>
      <c r="E183" t="s">
        <v>1251</v>
      </c>
      <c r="F183" t="s">
        <v>1559</v>
      </c>
      <c r="G183" t="s">
        <v>1780</v>
      </c>
      <c r="H183" s="16">
        <v>4366</v>
      </c>
      <c r="I183" t="s">
        <v>1571</v>
      </c>
      <c r="J183" s="16">
        <v>1</v>
      </c>
      <c r="K183" t="s">
        <v>1302</v>
      </c>
      <c r="L183" s="16">
        <v>3</v>
      </c>
      <c r="M183" t="s">
        <v>1408</v>
      </c>
      <c r="N183" s="16">
        <v>3</v>
      </c>
      <c r="O183" t="s">
        <v>983</v>
      </c>
      <c r="P183" s="16">
        <v>3</v>
      </c>
      <c r="R183" s="15" t="str">
        <f t="shared" si="4"/>
        <v>北見北斗高石田晴大亀田怜苑野村駿水上翔夢</v>
      </c>
      <c r="T183">
        <f t="shared" si="5"/>
        <v>1</v>
      </c>
    </row>
    <row r="184" spans="1:20" x14ac:dyDescent="0.15">
      <c r="A184" t="s">
        <v>1754</v>
      </c>
      <c r="B184" t="s">
        <v>1749</v>
      </c>
      <c r="C184" s="11">
        <v>45553</v>
      </c>
      <c r="D184" t="s">
        <v>1790</v>
      </c>
      <c r="E184" t="s">
        <v>1251</v>
      </c>
      <c r="F184" t="s">
        <v>1330</v>
      </c>
      <c r="G184" t="s">
        <v>1780</v>
      </c>
      <c r="H184" s="16">
        <v>4383</v>
      </c>
      <c r="I184" t="s">
        <v>1571</v>
      </c>
      <c r="J184" s="16">
        <v>1</v>
      </c>
      <c r="K184" t="s">
        <v>1314</v>
      </c>
      <c r="L184" s="16">
        <v>1</v>
      </c>
      <c r="M184" t="s">
        <v>1309</v>
      </c>
      <c r="N184" s="16">
        <v>1</v>
      </c>
      <c r="O184" t="s">
        <v>226</v>
      </c>
      <c r="P184" s="16">
        <v>2</v>
      </c>
      <c r="R184" s="15" t="str">
        <f t="shared" si="4"/>
        <v>北見北斗高石田晴大荒木心加藤翼岩本龍希</v>
      </c>
      <c r="T184">
        <f t="shared" si="5"/>
        <v>1</v>
      </c>
    </row>
    <row r="185" spans="1:20" x14ac:dyDescent="0.15">
      <c r="A185" t="s">
        <v>1540</v>
      </c>
      <c r="B185" t="s">
        <v>1357</v>
      </c>
      <c r="C185" s="11">
        <v>45508</v>
      </c>
      <c r="D185" t="s">
        <v>1790</v>
      </c>
      <c r="E185" t="s">
        <v>1251</v>
      </c>
      <c r="F185" t="s">
        <v>1263</v>
      </c>
      <c r="G185" t="s">
        <v>1279</v>
      </c>
      <c r="H185" s="16">
        <v>4556</v>
      </c>
      <c r="I185" t="s">
        <v>1313</v>
      </c>
      <c r="J185" s="16">
        <v>2</v>
      </c>
      <c r="K185" t="s">
        <v>1571</v>
      </c>
      <c r="L185" s="16">
        <v>1</v>
      </c>
      <c r="M185" t="s">
        <v>1314</v>
      </c>
      <c r="N185" s="16">
        <v>1</v>
      </c>
      <c r="O185" t="s">
        <v>1309</v>
      </c>
      <c r="P185" s="16">
        <v>1</v>
      </c>
      <c r="R185" s="15" t="str">
        <f t="shared" si="4"/>
        <v>北見北斗高飯野佑芯石田晴大荒木心加藤翼</v>
      </c>
      <c r="T185">
        <f t="shared" si="5"/>
        <v>1</v>
      </c>
    </row>
    <row r="186" spans="1:20" x14ac:dyDescent="0.15">
      <c r="A186" t="s">
        <v>1672</v>
      </c>
      <c r="B186" t="s">
        <v>1357</v>
      </c>
      <c r="C186" s="11">
        <v>45528</v>
      </c>
      <c r="D186" t="s">
        <v>854</v>
      </c>
      <c r="E186" t="s">
        <v>1276</v>
      </c>
      <c r="F186" t="s">
        <v>1263</v>
      </c>
      <c r="G186" t="s">
        <v>1279</v>
      </c>
      <c r="H186" s="16">
        <v>42152</v>
      </c>
      <c r="I186" t="s">
        <v>1564</v>
      </c>
      <c r="J186" s="16">
        <v>2</v>
      </c>
      <c r="K186" t="s">
        <v>1323</v>
      </c>
      <c r="L186" s="16">
        <v>1</v>
      </c>
      <c r="M186" t="s">
        <v>1082</v>
      </c>
      <c r="N186" s="16">
        <v>2</v>
      </c>
      <c r="O186" t="s">
        <v>1355</v>
      </c>
      <c r="P186" s="16">
        <v>1</v>
      </c>
      <c r="R186" s="15" t="str">
        <f t="shared" si="4"/>
        <v>北見北斗高平田花渚廣田彩華入宇田心那近藤アンナ</v>
      </c>
      <c r="T186">
        <f t="shared" si="5"/>
        <v>1</v>
      </c>
    </row>
    <row r="187" spans="1:20" x14ac:dyDescent="0.15">
      <c r="A187" t="s">
        <v>1336</v>
      </c>
      <c r="B187" t="s">
        <v>1289</v>
      </c>
      <c r="C187" s="11">
        <v>45429</v>
      </c>
      <c r="D187" t="s">
        <v>1790</v>
      </c>
      <c r="E187" t="s">
        <v>1251</v>
      </c>
      <c r="F187" t="s">
        <v>1263</v>
      </c>
      <c r="G187" t="s">
        <v>1780</v>
      </c>
      <c r="H187" s="16">
        <v>4360</v>
      </c>
      <c r="I187" t="s">
        <v>1408</v>
      </c>
      <c r="J187" s="16">
        <v>3</v>
      </c>
      <c r="K187" t="s">
        <v>1302</v>
      </c>
      <c r="L187" s="16">
        <v>3</v>
      </c>
      <c r="M187" t="s">
        <v>1445</v>
      </c>
      <c r="N187" s="16">
        <v>3</v>
      </c>
      <c r="O187" t="s">
        <v>1314</v>
      </c>
      <c r="P187" s="16">
        <v>1</v>
      </c>
      <c r="R187" s="15" t="str">
        <f t="shared" si="4"/>
        <v>北見北斗高野村駿亀田怜苑伊藤悠昂荒木心</v>
      </c>
      <c r="T187">
        <f t="shared" si="5"/>
        <v>1</v>
      </c>
    </row>
    <row r="188" spans="1:20" x14ac:dyDescent="0.15">
      <c r="A188" t="s">
        <v>1291</v>
      </c>
      <c r="B188" t="s">
        <v>1289</v>
      </c>
      <c r="C188" s="11">
        <v>45417</v>
      </c>
      <c r="D188" t="s">
        <v>1791</v>
      </c>
      <c r="E188" t="s">
        <v>1276</v>
      </c>
      <c r="F188" t="s">
        <v>1263</v>
      </c>
      <c r="G188" t="s">
        <v>1279</v>
      </c>
      <c r="H188" s="16">
        <v>42589</v>
      </c>
      <c r="I188" t="s">
        <v>1412</v>
      </c>
      <c r="J188" s="16">
        <v>3</v>
      </c>
      <c r="K188" t="s">
        <v>1082</v>
      </c>
      <c r="L188" s="16">
        <v>2</v>
      </c>
      <c r="M188" t="s">
        <v>1458</v>
      </c>
      <c r="N188" s="16">
        <v>3</v>
      </c>
      <c r="O188" t="s">
        <v>1564</v>
      </c>
      <c r="P188" s="16">
        <v>2</v>
      </c>
      <c r="R188" s="15" t="str">
        <f t="shared" si="4"/>
        <v>北見北斗高野村柚果入宇田心那徳田陽平田花渚</v>
      </c>
      <c r="T188">
        <f t="shared" si="5"/>
        <v>1</v>
      </c>
    </row>
    <row r="189" spans="1:20" x14ac:dyDescent="0.15">
      <c r="A189" t="s">
        <v>1336</v>
      </c>
      <c r="B189" t="s">
        <v>1289</v>
      </c>
      <c r="C189" s="11">
        <v>45430</v>
      </c>
      <c r="D189" t="s">
        <v>1791</v>
      </c>
      <c r="E189" t="s">
        <v>1276</v>
      </c>
      <c r="F189" t="s">
        <v>1263</v>
      </c>
      <c r="G189" t="s">
        <v>1780</v>
      </c>
      <c r="H189" s="16">
        <v>41619</v>
      </c>
      <c r="I189" t="s">
        <v>1412</v>
      </c>
      <c r="J189" s="16">
        <v>3</v>
      </c>
      <c r="K189" t="s">
        <v>1564</v>
      </c>
      <c r="L189" s="16">
        <v>2</v>
      </c>
      <c r="M189" t="s">
        <v>1343</v>
      </c>
      <c r="N189" s="16">
        <v>3</v>
      </c>
      <c r="O189" t="s">
        <v>1082</v>
      </c>
      <c r="P189" s="16">
        <v>2</v>
      </c>
      <c r="R189" s="15" t="str">
        <f t="shared" si="4"/>
        <v>北見北斗高野村柚果平田花渚伊藤凛音入宇田心那</v>
      </c>
      <c r="T189">
        <f t="shared" si="5"/>
        <v>1</v>
      </c>
    </row>
    <row r="190" spans="1:20" x14ac:dyDescent="0.15">
      <c r="A190" t="s">
        <v>1561</v>
      </c>
      <c r="B190" t="s">
        <v>1746</v>
      </c>
      <c r="C190" s="11">
        <v>45456</v>
      </c>
      <c r="D190" t="s">
        <v>1792</v>
      </c>
      <c r="E190" t="s">
        <v>1276</v>
      </c>
      <c r="F190" t="s">
        <v>1330</v>
      </c>
      <c r="G190" t="s">
        <v>1783</v>
      </c>
      <c r="H190" s="16">
        <v>33867</v>
      </c>
      <c r="I190" t="s">
        <v>1448</v>
      </c>
      <c r="J190" s="16">
        <v>2</v>
      </c>
      <c r="K190" t="s">
        <v>999</v>
      </c>
      <c r="L190" s="16">
        <v>2</v>
      </c>
      <c r="M190" t="s">
        <v>1447</v>
      </c>
      <c r="N190" s="16">
        <v>2</v>
      </c>
      <c r="O190" t="s">
        <v>1340</v>
      </c>
      <c r="P190" s="16">
        <v>3</v>
      </c>
      <c r="R190" s="15" t="str">
        <f t="shared" si="4"/>
        <v>北見緑陵高梶浦志雄角田蓮斎藤快獅増山奈孝</v>
      </c>
      <c r="T190">
        <f t="shared" si="5"/>
        <v>1</v>
      </c>
    </row>
    <row r="191" spans="1:20" x14ac:dyDescent="0.15">
      <c r="A191" t="s">
        <v>1754</v>
      </c>
      <c r="B191" t="s">
        <v>1749</v>
      </c>
      <c r="C191" s="11">
        <v>45555</v>
      </c>
      <c r="D191" t="s">
        <v>1790</v>
      </c>
      <c r="E191" t="s">
        <v>1276</v>
      </c>
      <c r="F191" t="s">
        <v>1292</v>
      </c>
      <c r="G191" t="s">
        <v>1783</v>
      </c>
      <c r="H191" s="16">
        <v>34532</v>
      </c>
      <c r="I191" t="s">
        <v>1448</v>
      </c>
      <c r="J191" s="16">
        <v>2</v>
      </c>
      <c r="K191" t="s">
        <v>999</v>
      </c>
      <c r="L191" s="16">
        <v>2</v>
      </c>
      <c r="M191" t="s">
        <v>1679</v>
      </c>
      <c r="N191" s="16">
        <v>1</v>
      </c>
      <c r="O191" t="s">
        <v>1447</v>
      </c>
      <c r="P191" s="16">
        <v>2</v>
      </c>
      <c r="R191" s="15" t="str">
        <f t="shared" si="4"/>
        <v>北見緑陵高梶浦志雄角田蓮山田大佑斎藤快獅</v>
      </c>
      <c r="T191">
        <f t="shared" si="5"/>
        <v>1</v>
      </c>
    </row>
    <row r="192" spans="1:20" x14ac:dyDescent="0.15">
      <c r="A192" t="s">
        <v>1672</v>
      </c>
      <c r="B192" t="s">
        <v>1357</v>
      </c>
      <c r="C192" s="11">
        <v>45528</v>
      </c>
      <c r="D192" t="s">
        <v>1790</v>
      </c>
      <c r="E192" t="s">
        <v>1276</v>
      </c>
      <c r="F192" t="s">
        <v>1263</v>
      </c>
      <c r="G192" t="s">
        <v>1280</v>
      </c>
      <c r="H192" s="16">
        <v>33952</v>
      </c>
      <c r="I192" t="s">
        <v>1448</v>
      </c>
      <c r="J192" s="16">
        <v>2</v>
      </c>
      <c r="K192" t="s">
        <v>999</v>
      </c>
      <c r="L192" s="16">
        <v>2</v>
      </c>
      <c r="M192" t="s">
        <v>1679</v>
      </c>
      <c r="N192" s="16">
        <v>1</v>
      </c>
      <c r="O192" t="s">
        <v>1552</v>
      </c>
      <c r="P192" s="16">
        <v>2</v>
      </c>
      <c r="R192" s="15" t="str">
        <f t="shared" si="4"/>
        <v>北見緑陵高梶浦志雄角田蓮山田大佑谷澤璃央</v>
      </c>
      <c r="T192">
        <f t="shared" si="5"/>
        <v>1</v>
      </c>
    </row>
    <row r="193" spans="1:20" x14ac:dyDescent="0.15">
      <c r="A193" t="s">
        <v>1336</v>
      </c>
      <c r="B193" t="s">
        <v>1289</v>
      </c>
      <c r="C193" s="11">
        <v>45430</v>
      </c>
      <c r="D193" t="s">
        <v>1790</v>
      </c>
      <c r="E193" t="s">
        <v>1276</v>
      </c>
      <c r="F193" t="s">
        <v>1263</v>
      </c>
      <c r="G193" t="s">
        <v>1783</v>
      </c>
      <c r="H193" s="16">
        <v>33568</v>
      </c>
      <c r="I193" t="s">
        <v>1448</v>
      </c>
      <c r="J193" s="16">
        <v>2</v>
      </c>
      <c r="K193" t="s">
        <v>999</v>
      </c>
      <c r="L193" s="16">
        <v>2</v>
      </c>
      <c r="M193" t="s">
        <v>1552</v>
      </c>
      <c r="N193" s="16">
        <v>2</v>
      </c>
      <c r="O193" t="s">
        <v>1340</v>
      </c>
      <c r="P193" s="16">
        <v>3</v>
      </c>
      <c r="R193" s="15" t="str">
        <f t="shared" si="4"/>
        <v>北見緑陵高梶浦志雄角田蓮谷澤璃央増山奈孝</v>
      </c>
      <c r="T193">
        <f t="shared" si="5"/>
        <v>1</v>
      </c>
    </row>
    <row r="194" spans="1:20" x14ac:dyDescent="0.15">
      <c r="A194" t="s">
        <v>1336</v>
      </c>
      <c r="B194" t="s">
        <v>1289</v>
      </c>
      <c r="C194" s="11">
        <v>45430</v>
      </c>
      <c r="D194" t="s">
        <v>1790</v>
      </c>
      <c r="E194" t="s">
        <v>1276</v>
      </c>
      <c r="F194" t="s">
        <v>1330</v>
      </c>
      <c r="G194" t="s">
        <v>1783</v>
      </c>
      <c r="H194" s="16">
        <v>34303</v>
      </c>
      <c r="I194" t="s">
        <v>1447</v>
      </c>
      <c r="J194" s="16">
        <v>2</v>
      </c>
      <c r="K194" t="s">
        <v>999</v>
      </c>
      <c r="L194" s="16">
        <v>2</v>
      </c>
      <c r="M194" t="s">
        <v>1448</v>
      </c>
      <c r="N194" s="16">
        <v>2</v>
      </c>
      <c r="O194" t="s">
        <v>1552</v>
      </c>
      <c r="P194" s="16">
        <v>2</v>
      </c>
      <c r="R194" s="15" t="str">
        <f t="shared" ref="R194:R227" si="6">G194&amp;I194&amp;K194&amp;M194&amp;O194</f>
        <v>北見緑陵高斎藤快獅角田蓮梶浦志雄谷澤璃央</v>
      </c>
      <c r="T194">
        <f t="shared" si="5"/>
        <v>1</v>
      </c>
    </row>
    <row r="195" spans="1:20" x14ac:dyDescent="0.15">
      <c r="A195" t="s">
        <v>1540</v>
      </c>
      <c r="B195" t="s">
        <v>1357</v>
      </c>
      <c r="C195" s="11">
        <v>45508</v>
      </c>
      <c r="D195" t="s">
        <v>1790</v>
      </c>
      <c r="E195" t="s">
        <v>1251</v>
      </c>
      <c r="F195" t="s">
        <v>1263</v>
      </c>
      <c r="G195" t="s">
        <v>1280</v>
      </c>
      <c r="H195" s="16">
        <v>4870</v>
      </c>
      <c r="I195" t="s">
        <v>1447</v>
      </c>
      <c r="J195" s="16">
        <v>2</v>
      </c>
      <c r="K195" t="s">
        <v>1448</v>
      </c>
      <c r="L195" s="16">
        <v>2</v>
      </c>
      <c r="M195" t="s">
        <v>1631</v>
      </c>
      <c r="N195" s="16">
        <v>1</v>
      </c>
      <c r="O195" t="s">
        <v>1562</v>
      </c>
      <c r="P195" s="16">
        <v>2</v>
      </c>
      <c r="R195" s="15" t="str">
        <f t="shared" si="6"/>
        <v>北見緑陵高斎藤快獅梶浦志雄新鞍奏翔臼井悠人</v>
      </c>
      <c r="T195">
        <f t="shared" si="5"/>
        <v>1</v>
      </c>
    </row>
    <row r="196" spans="1:20" x14ac:dyDescent="0.15">
      <c r="A196" t="s">
        <v>1672</v>
      </c>
      <c r="B196" t="s">
        <v>1357</v>
      </c>
      <c r="C196" s="11">
        <v>45527</v>
      </c>
      <c r="D196" t="s">
        <v>1790</v>
      </c>
      <c r="E196" t="s">
        <v>1251</v>
      </c>
      <c r="F196" t="s">
        <v>1263</v>
      </c>
      <c r="G196" t="s">
        <v>1280</v>
      </c>
      <c r="H196" s="16">
        <v>5065</v>
      </c>
      <c r="I196" t="s">
        <v>1447</v>
      </c>
      <c r="J196" s="16">
        <v>2</v>
      </c>
      <c r="K196" t="s">
        <v>1448</v>
      </c>
      <c r="L196" s="16">
        <v>2</v>
      </c>
      <c r="M196" t="s">
        <v>1631</v>
      </c>
      <c r="N196" s="16">
        <v>1</v>
      </c>
      <c r="O196" t="s">
        <v>999</v>
      </c>
      <c r="P196" s="16">
        <v>2</v>
      </c>
      <c r="R196" s="15" t="str">
        <f t="shared" si="6"/>
        <v>北見緑陵高斎藤快獅梶浦志雄新鞍奏翔角田蓮</v>
      </c>
      <c r="T196">
        <f t="shared" ref="T196:T227" si="7">IF(R196=R195,0,1)</f>
        <v>1</v>
      </c>
    </row>
    <row r="197" spans="1:20" x14ac:dyDescent="0.15">
      <c r="A197" t="s">
        <v>1336</v>
      </c>
      <c r="B197" t="s">
        <v>1289</v>
      </c>
      <c r="C197" s="11">
        <v>45430</v>
      </c>
      <c r="D197" t="s">
        <v>1790</v>
      </c>
      <c r="E197" t="s">
        <v>1276</v>
      </c>
      <c r="F197" t="s">
        <v>1330</v>
      </c>
      <c r="G197" t="s">
        <v>1781</v>
      </c>
      <c r="H197" s="16">
        <v>40769</v>
      </c>
      <c r="I197" t="s">
        <v>1646</v>
      </c>
      <c r="J197" s="16">
        <v>1</v>
      </c>
      <c r="K197" t="s">
        <v>1551</v>
      </c>
      <c r="L197" s="16">
        <v>1</v>
      </c>
      <c r="M197" t="s">
        <v>1647</v>
      </c>
      <c r="N197" s="16">
        <v>1</v>
      </c>
      <c r="O197" t="s">
        <v>1407</v>
      </c>
      <c r="P197" s="16">
        <v>3</v>
      </c>
      <c r="R197" s="15" t="str">
        <f t="shared" si="6"/>
        <v>網走桂陽高東條来音安達歩夢前田斗眞野呂田航介</v>
      </c>
      <c r="T197">
        <f t="shared" si="7"/>
        <v>1</v>
      </c>
    </row>
    <row r="198" spans="1:20" x14ac:dyDescent="0.15">
      <c r="A198" t="s">
        <v>1345</v>
      </c>
      <c r="B198" t="s">
        <v>1357</v>
      </c>
      <c r="C198" s="11">
        <v>45472</v>
      </c>
      <c r="D198" t="s">
        <v>1789</v>
      </c>
      <c r="E198" t="s">
        <v>1251</v>
      </c>
      <c r="F198" t="s">
        <v>1263</v>
      </c>
      <c r="G198" t="s">
        <v>1550</v>
      </c>
      <c r="H198" s="16">
        <v>5866</v>
      </c>
      <c r="I198" t="s">
        <v>1668</v>
      </c>
      <c r="J198" s="16">
        <v>1</v>
      </c>
      <c r="K198" t="s">
        <v>1669</v>
      </c>
      <c r="L198" s="16">
        <v>3</v>
      </c>
      <c r="M198" t="s">
        <v>1670</v>
      </c>
      <c r="N198" s="16">
        <v>1</v>
      </c>
      <c r="O198" t="s">
        <v>1671</v>
      </c>
      <c r="P198" s="16">
        <v>3</v>
      </c>
      <c r="R198" s="15" t="str">
        <f t="shared" si="6"/>
        <v>網走第四中安達琉香安藤あかり渡辺奏木村真彩</v>
      </c>
      <c r="T198">
        <f t="shared" si="7"/>
        <v>1</v>
      </c>
    </row>
    <row r="199" spans="1:20" x14ac:dyDescent="0.15">
      <c r="A199" t="s">
        <v>1440</v>
      </c>
      <c r="B199" t="s">
        <v>1357</v>
      </c>
      <c r="C199" s="11">
        <v>45542</v>
      </c>
      <c r="D199" t="s">
        <v>1788</v>
      </c>
      <c r="E199" t="s">
        <v>1251</v>
      </c>
      <c r="F199" t="s">
        <v>1292</v>
      </c>
      <c r="G199" t="s">
        <v>1281</v>
      </c>
      <c r="H199" s="16">
        <v>10247</v>
      </c>
      <c r="I199" t="s">
        <v>1690</v>
      </c>
      <c r="J199" s="16">
        <v>1</v>
      </c>
      <c r="K199" t="s">
        <v>1691</v>
      </c>
      <c r="L199" s="16">
        <v>2</v>
      </c>
      <c r="M199" t="s">
        <v>1692</v>
      </c>
      <c r="N199" s="16">
        <v>1</v>
      </c>
      <c r="O199" t="s">
        <v>1693</v>
      </c>
      <c r="P199" s="16">
        <v>2</v>
      </c>
      <c r="R199" s="15" t="str">
        <f t="shared" si="6"/>
        <v>網走第二中田中将明城宝友希山下伊織菅原創太</v>
      </c>
      <c r="T199">
        <f t="shared" si="7"/>
        <v>1</v>
      </c>
    </row>
    <row r="200" spans="1:20" x14ac:dyDescent="0.15">
      <c r="A200" t="s">
        <v>1672</v>
      </c>
      <c r="B200" t="s">
        <v>1357</v>
      </c>
      <c r="C200" s="11">
        <v>45527</v>
      </c>
      <c r="D200" t="s">
        <v>1791</v>
      </c>
      <c r="E200" t="s">
        <v>1251</v>
      </c>
      <c r="F200" t="s">
        <v>1263</v>
      </c>
      <c r="G200" t="s">
        <v>1451</v>
      </c>
      <c r="H200" s="16">
        <v>4581</v>
      </c>
      <c r="I200" t="s">
        <v>5</v>
      </c>
      <c r="J200" s="16">
        <v>2</v>
      </c>
      <c r="K200" t="s">
        <v>1677</v>
      </c>
      <c r="L200" s="16">
        <v>1</v>
      </c>
      <c r="M200" t="s">
        <v>1678</v>
      </c>
      <c r="N200" s="16">
        <v>2</v>
      </c>
      <c r="O200" t="s">
        <v>223</v>
      </c>
      <c r="P200" s="16">
        <v>2</v>
      </c>
      <c r="R200" s="15" t="str">
        <f t="shared" si="6"/>
        <v>網走南ケ丘高佐々木那由多原田夏吹福田凉介中田隼翔</v>
      </c>
      <c r="T200">
        <f t="shared" si="7"/>
        <v>1</v>
      </c>
    </row>
    <row r="201" spans="1:20" x14ac:dyDescent="0.15">
      <c r="A201" t="s">
        <v>1336</v>
      </c>
      <c r="B201" t="s">
        <v>1289</v>
      </c>
      <c r="C201" s="11">
        <v>45430</v>
      </c>
      <c r="D201" t="s">
        <v>1790</v>
      </c>
      <c r="E201" t="s">
        <v>1276</v>
      </c>
      <c r="F201" t="s">
        <v>1263</v>
      </c>
      <c r="G201" t="s">
        <v>1451</v>
      </c>
      <c r="H201" s="16">
        <v>33805</v>
      </c>
      <c r="I201" t="s">
        <v>1656</v>
      </c>
      <c r="J201" s="16">
        <v>2</v>
      </c>
      <c r="K201" t="s">
        <v>1657</v>
      </c>
      <c r="L201" s="16">
        <v>3</v>
      </c>
      <c r="M201" t="s">
        <v>1455</v>
      </c>
      <c r="N201" s="16">
        <v>2</v>
      </c>
      <c r="O201" t="s">
        <v>1339</v>
      </c>
      <c r="P201" s="16">
        <v>3</v>
      </c>
      <c r="R201" s="15" t="str">
        <f t="shared" si="6"/>
        <v>網走南ケ丘高山本大三郎荒井煌汰相内亮汰石原遙翔</v>
      </c>
      <c r="T201">
        <f t="shared" si="7"/>
        <v>1</v>
      </c>
    </row>
    <row r="202" spans="1:20" x14ac:dyDescent="0.15">
      <c r="A202" t="s">
        <v>1561</v>
      </c>
      <c r="B202" t="s">
        <v>1746</v>
      </c>
      <c r="C202" s="11">
        <v>45456</v>
      </c>
      <c r="D202" t="s">
        <v>1792</v>
      </c>
      <c r="E202" t="s">
        <v>1276</v>
      </c>
      <c r="F202" t="s">
        <v>1330</v>
      </c>
      <c r="G202" t="s">
        <v>1451</v>
      </c>
      <c r="H202" s="16">
        <v>34387</v>
      </c>
      <c r="I202" t="s">
        <v>1339</v>
      </c>
      <c r="J202" s="16">
        <v>3</v>
      </c>
      <c r="K202" t="s">
        <v>1657</v>
      </c>
      <c r="L202" s="16">
        <v>3</v>
      </c>
      <c r="M202" t="s">
        <v>1747</v>
      </c>
      <c r="N202" s="16">
        <v>3</v>
      </c>
      <c r="O202" t="s">
        <v>209</v>
      </c>
      <c r="P202" s="16">
        <v>3</v>
      </c>
      <c r="R202" s="15" t="str">
        <f t="shared" si="6"/>
        <v>網走南ケ丘高石原遙翔荒井煌汰髙橋龍之介本田孝仁</v>
      </c>
      <c r="T202">
        <f t="shared" si="7"/>
        <v>1</v>
      </c>
    </row>
    <row r="203" spans="1:20" x14ac:dyDescent="0.15">
      <c r="A203" t="s">
        <v>1672</v>
      </c>
      <c r="B203" t="s">
        <v>1357</v>
      </c>
      <c r="C203" s="11">
        <v>45527</v>
      </c>
      <c r="D203" t="s">
        <v>1791</v>
      </c>
      <c r="E203" t="s">
        <v>1251</v>
      </c>
      <c r="F203" t="s">
        <v>1263</v>
      </c>
      <c r="G203" t="s">
        <v>1451</v>
      </c>
      <c r="H203" s="16">
        <v>5595</v>
      </c>
      <c r="I203" t="s">
        <v>1658</v>
      </c>
      <c r="J203" s="16">
        <v>2</v>
      </c>
      <c r="K203" t="s">
        <v>1077</v>
      </c>
      <c r="L203" s="16">
        <v>2</v>
      </c>
      <c r="M203" t="s">
        <v>1659</v>
      </c>
      <c r="N203" s="16">
        <v>2</v>
      </c>
      <c r="O203" t="s">
        <v>1682</v>
      </c>
      <c r="P203" s="16">
        <v>1</v>
      </c>
      <c r="R203" s="15" t="str">
        <f t="shared" si="6"/>
        <v>網走南ケ丘高村上晴風中村光若原萌那菅野栞</v>
      </c>
      <c r="T203">
        <f t="shared" si="7"/>
        <v>1</v>
      </c>
    </row>
    <row r="204" spans="1:20" x14ac:dyDescent="0.15">
      <c r="A204" t="s">
        <v>1336</v>
      </c>
      <c r="B204" t="s">
        <v>1289</v>
      </c>
      <c r="C204" s="11">
        <v>45429</v>
      </c>
      <c r="D204" t="s">
        <v>1790</v>
      </c>
      <c r="E204" t="s">
        <v>1251</v>
      </c>
      <c r="F204" t="s">
        <v>1263</v>
      </c>
      <c r="G204" t="s">
        <v>1451</v>
      </c>
      <c r="H204" s="16">
        <v>5509</v>
      </c>
      <c r="I204" t="s">
        <v>1658</v>
      </c>
      <c r="J204" s="16">
        <v>2</v>
      </c>
      <c r="K204" t="s">
        <v>1077</v>
      </c>
      <c r="L204" s="16">
        <v>2</v>
      </c>
      <c r="M204" t="s">
        <v>1659</v>
      </c>
      <c r="N204" s="16">
        <v>2</v>
      </c>
      <c r="O204" t="s">
        <v>1411</v>
      </c>
      <c r="P204" s="16">
        <v>3</v>
      </c>
      <c r="R204" s="15" t="str">
        <f t="shared" si="6"/>
        <v>網走南ケ丘高村上晴風中村光若原萌那村田爽</v>
      </c>
      <c r="T204">
        <f t="shared" si="7"/>
        <v>1</v>
      </c>
    </row>
    <row r="205" spans="1:20" x14ac:dyDescent="0.15">
      <c r="A205" t="s">
        <v>1561</v>
      </c>
      <c r="B205" t="s">
        <v>1746</v>
      </c>
      <c r="C205" s="11">
        <v>45454</v>
      </c>
      <c r="D205" t="s">
        <v>1792</v>
      </c>
      <c r="E205" t="s">
        <v>1251</v>
      </c>
      <c r="F205" t="s">
        <v>1330</v>
      </c>
      <c r="G205" t="s">
        <v>1451</v>
      </c>
      <c r="H205" s="16">
        <v>4511</v>
      </c>
      <c r="I205" t="s">
        <v>209</v>
      </c>
      <c r="J205" s="16">
        <v>3</v>
      </c>
      <c r="K205" t="s">
        <v>1339</v>
      </c>
      <c r="L205" s="16">
        <v>3</v>
      </c>
      <c r="M205" t="s">
        <v>1406</v>
      </c>
      <c r="N205" s="16">
        <v>3</v>
      </c>
      <c r="O205" t="s">
        <v>1656</v>
      </c>
      <c r="P205" s="16">
        <v>2</v>
      </c>
      <c r="R205" s="15" t="str">
        <f t="shared" si="6"/>
        <v>網走南ケ丘高本田孝仁石原遙翔玉手弾山本大三郎</v>
      </c>
      <c r="T205">
        <f t="shared" si="7"/>
        <v>1</v>
      </c>
    </row>
    <row r="206" spans="1:20" x14ac:dyDescent="0.15">
      <c r="A206" t="s">
        <v>1336</v>
      </c>
      <c r="B206" t="s">
        <v>1289</v>
      </c>
      <c r="C206" s="11">
        <v>45428</v>
      </c>
      <c r="D206" t="s">
        <v>1790</v>
      </c>
      <c r="E206" t="s">
        <v>1251</v>
      </c>
      <c r="F206" t="s">
        <v>1330</v>
      </c>
      <c r="G206" t="s">
        <v>1451</v>
      </c>
      <c r="H206" s="16">
        <v>4502</v>
      </c>
      <c r="I206" t="s">
        <v>209</v>
      </c>
      <c r="J206" s="16">
        <v>3</v>
      </c>
      <c r="K206" t="s">
        <v>1339</v>
      </c>
      <c r="L206" s="16">
        <v>3</v>
      </c>
      <c r="M206" t="s">
        <v>1406</v>
      </c>
      <c r="N206" s="16">
        <v>3</v>
      </c>
      <c r="O206" t="s">
        <v>223</v>
      </c>
      <c r="P206" s="16">
        <v>2</v>
      </c>
      <c r="R206" s="15" t="str">
        <f t="shared" si="6"/>
        <v>網走南ケ丘高本田孝仁石原遙翔玉手弾中田隼翔</v>
      </c>
      <c r="T206">
        <f t="shared" si="7"/>
        <v>1</v>
      </c>
    </row>
    <row r="207" spans="1:20" x14ac:dyDescent="0.15">
      <c r="A207" t="s">
        <v>1413</v>
      </c>
      <c r="B207" t="s">
        <v>1357</v>
      </c>
      <c r="C207" s="11">
        <v>45556</v>
      </c>
      <c r="D207" t="s">
        <v>1441</v>
      </c>
      <c r="E207" t="s">
        <v>1251</v>
      </c>
      <c r="F207" t="s">
        <v>1263</v>
      </c>
      <c r="G207" t="s">
        <v>1510</v>
      </c>
      <c r="H207" s="16">
        <v>11144</v>
      </c>
      <c r="I207" t="s">
        <v>1739</v>
      </c>
      <c r="J207" s="16">
        <v>3</v>
      </c>
      <c r="K207" t="s">
        <v>1516</v>
      </c>
      <c r="L207" s="16">
        <v>3</v>
      </c>
      <c r="M207" t="s">
        <v>1515</v>
      </c>
      <c r="N207" s="16">
        <v>4</v>
      </c>
      <c r="O207" t="s">
        <v>1517</v>
      </c>
      <c r="P207" s="16">
        <v>4</v>
      </c>
      <c r="R207" s="15" t="str">
        <f t="shared" si="6"/>
        <v>網走陸少伊藤花音澤口美蘭中尾美結菊地玲和菜</v>
      </c>
      <c r="T207">
        <f t="shared" si="7"/>
        <v>1</v>
      </c>
    </row>
    <row r="208" spans="1:20" x14ac:dyDescent="0.15">
      <c r="A208" t="s">
        <v>1356</v>
      </c>
      <c r="B208" t="s">
        <v>1289</v>
      </c>
      <c r="C208" s="11">
        <v>45438</v>
      </c>
      <c r="D208" t="s">
        <v>1430</v>
      </c>
      <c r="E208" t="s">
        <v>1251</v>
      </c>
      <c r="F208" t="s">
        <v>1263</v>
      </c>
      <c r="G208" t="s">
        <v>1510</v>
      </c>
      <c r="H208" s="16">
        <v>1005</v>
      </c>
      <c r="I208" t="s">
        <v>1513</v>
      </c>
      <c r="J208" s="16">
        <v>6</v>
      </c>
      <c r="K208" t="s">
        <v>1431</v>
      </c>
      <c r="L208" s="16">
        <v>6</v>
      </c>
      <c r="M208" t="s">
        <v>1536</v>
      </c>
      <c r="N208" s="16">
        <v>6</v>
      </c>
      <c r="O208" t="s">
        <v>1417</v>
      </c>
      <c r="P208" s="16">
        <v>6</v>
      </c>
      <c r="R208" s="15" t="str">
        <f t="shared" si="6"/>
        <v>網走陸少小堀絆輝田邉瑠子田宮琴乃佐藤匠</v>
      </c>
      <c r="T208">
        <f t="shared" si="7"/>
        <v>1</v>
      </c>
    </row>
    <row r="209" spans="1:20" x14ac:dyDescent="0.15">
      <c r="A209" t="s">
        <v>1413</v>
      </c>
      <c r="B209" t="s">
        <v>1357</v>
      </c>
      <c r="C209" s="11">
        <v>45556</v>
      </c>
      <c r="D209" t="s">
        <v>1441</v>
      </c>
      <c r="E209" t="s">
        <v>1251</v>
      </c>
      <c r="F209" t="s">
        <v>1263</v>
      </c>
      <c r="G209" t="s">
        <v>1510</v>
      </c>
      <c r="H209" s="16">
        <v>10350</v>
      </c>
      <c r="I209" t="s">
        <v>512</v>
      </c>
      <c r="J209" s="16">
        <v>5</v>
      </c>
      <c r="K209" t="s">
        <v>1521</v>
      </c>
      <c r="L209" s="16">
        <v>5</v>
      </c>
      <c r="M209" t="s">
        <v>1536</v>
      </c>
      <c r="N209" s="16">
        <v>6</v>
      </c>
      <c r="O209" t="s">
        <v>1431</v>
      </c>
      <c r="P209" s="16">
        <v>6</v>
      </c>
      <c r="R209" s="15" t="str">
        <f t="shared" si="6"/>
        <v>網走陸少前田樹里横山輪廻田宮琴乃田邉瑠子</v>
      </c>
      <c r="T209">
        <f t="shared" si="7"/>
        <v>1</v>
      </c>
    </row>
    <row r="210" spans="1:20" x14ac:dyDescent="0.15">
      <c r="A210" t="s">
        <v>1413</v>
      </c>
      <c r="B210" t="s">
        <v>1357</v>
      </c>
      <c r="C210" s="11">
        <v>45556</v>
      </c>
      <c r="D210" t="s">
        <v>1430</v>
      </c>
      <c r="E210" t="s">
        <v>1251</v>
      </c>
      <c r="F210" t="s">
        <v>1263</v>
      </c>
      <c r="G210" t="s">
        <v>1510</v>
      </c>
      <c r="H210" s="16">
        <v>11381</v>
      </c>
      <c r="I210" t="s">
        <v>1727</v>
      </c>
      <c r="J210" s="16">
        <v>3</v>
      </c>
      <c r="K210" t="s">
        <v>1728</v>
      </c>
      <c r="L210" s="16">
        <v>3</v>
      </c>
      <c r="M210" t="s">
        <v>1729</v>
      </c>
      <c r="N210" s="16">
        <v>3</v>
      </c>
      <c r="O210" t="s">
        <v>1730</v>
      </c>
      <c r="P210" s="16">
        <v>3</v>
      </c>
      <c r="R210" s="15" t="str">
        <f t="shared" si="6"/>
        <v>網走陸少平賀悠晟飯田新大須賀晴鈴木颯真</v>
      </c>
      <c r="T210">
        <f t="shared" si="7"/>
        <v>1</v>
      </c>
    </row>
    <row r="211" spans="1:20" x14ac:dyDescent="0.15">
      <c r="A211" t="s">
        <v>1413</v>
      </c>
      <c r="B211" t="s">
        <v>1357</v>
      </c>
      <c r="C211" s="11">
        <v>45556</v>
      </c>
      <c r="D211" t="s">
        <v>1430</v>
      </c>
      <c r="E211" t="s">
        <v>1251</v>
      </c>
      <c r="F211" t="s">
        <v>1263</v>
      </c>
      <c r="G211" t="s">
        <v>1510</v>
      </c>
      <c r="H211" s="16">
        <v>10258</v>
      </c>
      <c r="I211" t="s">
        <v>1511</v>
      </c>
      <c r="J211" s="16">
        <v>5</v>
      </c>
      <c r="K211" t="s">
        <v>1513</v>
      </c>
      <c r="L211" s="16">
        <v>6</v>
      </c>
      <c r="M211" t="s">
        <v>1416</v>
      </c>
      <c r="N211" s="16">
        <v>5</v>
      </c>
      <c r="O211" t="s">
        <v>1417</v>
      </c>
      <c r="P211" s="16">
        <v>6</v>
      </c>
      <c r="R211" s="15" t="str">
        <f t="shared" si="6"/>
        <v>網走陸少里見宣親小堀絆輝仲村圭悟佐藤匠</v>
      </c>
      <c r="T211">
        <f t="shared" si="7"/>
        <v>1</v>
      </c>
    </row>
    <row r="212" spans="1:20" x14ac:dyDescent="0.15">
      <c r="A212" t="s">
        <v>1754</v>
      </c>
      <c r="B212" t="s">
        <v>1749</v>
      </c>
      <c r="C212" s="11">
        <v>45553</v>
      </c>
      <c r="D212" t="s">
        <v>1790</v>
      </c>
      <c r="E212" t="s">
        <v>1251</v>
      </c>
      <c r="F212" t="s">
        <v>1330</v>
      </c>
      <c r="G212" t="s">
        <v>1774</v>
      </c>
      <c r="H212" s="16">
        <v>4767</v>
      </c>
      <c r="I212" t="s">
        <v>1651</v>
      </c>
      <c r="J212" s="16">
        <v>2</v>
      </c>
      <c r="K212" t="s">
        <v>1630</v>
      </c>
      <c r="L212" s="16">
        <v>2</v>
      </c>
      <c r="M212" t="s">
        <v>1449</v>
      </c>
      <c r="N212" s="16">
        <v>2</v>
      </c>
      <c r="O212" t="s">
        <v>1450</v>
      </c>
      <c r="P212" s="16">
        <v>2</v>
      </c>
      <c r="R212" s="15" t="str">
        <f t="shared" si="6"/>
        <v>紋別高佐々木天大小石川颯汰渡部奨翔奥津光太</v>
      </c>
      <c r="T212">
        <f t="shared" si="7"/>
        <v>1</v>
      </c>
    </row>
    <row r="213" spans="1:20" x14ac:dyDescent="0.15">
      <c r="A213" t="s">
        <v>1754</v>
      </c>
      <c r="B213" t="s">
        <v>1749</v>
      </c>
      <c r="C213" s="11">
        <v>45555</v>
      </c>
      <c r="D213" t="s">
        <v>1790</v>
      </c>
      <c r="E213" t="s">
        <v>1276</v>
      </c>
      <c r="F213" t="s">
        <v>1292</v>
      </c>
      <c r="G213" t="s">
        <v>1774</v>
      </c>
      <c r="H213" s="16">
        <v>34863</v>
      </c>
      <c r="I213" t="s">
        <v>1651</v>
      </c>
      <c r="J213" s="16">
        <v>2</v>
      </c>
      <c r="K213" t="s">
        <v>1456</v>
      </c>
      <c r="L213" s="16">
        <v>2</v>
      </c>
      <c r="M213" t="s">
        <v>1449</v>
      </c>
      <c r="N213" s="16">
        <v>2</v>
      </c>
      <c r="O213" t="s">
        <v>1450</v>
      </c>
      <c r="P213" s="16">
        <v>2</v>
      </c>
      <c r="R213" s="15" t="str">
        <f t="shared" si="6"/>
        <v>紋別高佐々木天大武藤朝陽渡部奨翔奥津光太</v>
      </c>
      <c r="T213">
        <f t="shared" si="7"/>
        <v>1</v>
      </c>
    </row>
    <row r="214" spans="1:20" x14ac:dyDescent="0.15">
      <c r="A214" t="s">
        <v>1336</v>
      </c>
      <c r="B214" t="s">
        <v>1289</v>
      </c>
      <c r="C214" s="11">
        <v>45430</v>
      </c>
      <c r="D214" t="s">
        <v>1790</v>
      </c>
      <c r="E214" t="s">
        <v>1276</v>
      </c>
      <c r="F214" t="s">
        <v>1263</v>
      </c>
      <c r="G214" t="s">
        <v>1774</v>
      </c>
      <c r="H214" s="16">
        <v>34162</v>
      </c>
      <c r="I214" t="s">
        <v>1300</v>
      </c>
      <c r="J214" s="16">
        <v>3</v>
      </c>
      <c r="K214" t="s">
        <v>1341</v>
      </c>
      <c r="L214" s="16">
        <v>3</v>
      </c>
      <c r="M214" t="s">
        <v>1456</v>
      </c>
      <c r="N214" s="16">
        <v>2</v>
      </c>
      <c r="O214" t="s">
        <v>1651</v>
      </c>
      <c r="P214" s="16">
        <v>2</v>
      </c>
      <c r="R214" s="15" t="str">
        <f t="shared" si="6"/>
        <v>紋別高小番蒼太小川幸蓮武藤朝陽佐々木天大</v>
      </c>
      <c r="T214">
        <f t="shared" si="7"/>
        <v>1</v>
      </c>
    </row>
    <row r="215" spans="1:20" x14ac:dyDescent="0.15">
      <c r="A215" t="s">
        <v>1336</v>
      </c>
      <c r="B215" t="s">
        <v>1289</v>
      </c>
      <c r="C215" s="11">
        <v>45430</v>
      </c>
      <c r="D215" t="s">
        <v>1791</v>
      </c>
      <c r="E215" t="s">
        <v>1276</v>
      </c>
      <c r="F215" t="s">
        <v>1263</v>
      </c>
      <c r="G215" t="s">
        <v>1774</v>
      </c>
      <c r="H215" s="16">
        <v>43404</v>
      </c>
      <c r="I215" t="s">
        <v>1666</v>
      </c>
      <c r="J215" s="16">
        <v>2</v>
      </c>
      <c r="K215" t="s">
        <v>1317</v>
      </c>
      <c r="L215" s="16">
        <v>3</v>
      </c>
      <c r="M215" t="s">
        <v>1319</v>
      </c>
      <c r="N215" s="16">
        <v>2</v>
      </c>
      <c r="O215" t="s">
        <v>1316</v>
      </c>
      <c r="P215" s="16">
        <v>3</v>
      </c>
      <c r="R215" s="15" t="str">
        <f t="shared" si="6"/>
        <v>紋別高青山千夏本間桃奈米田咲季池田はな</v>
      </c>
      <c r="T215">
        <f t="shared" si="7"/>
        <v>1</v>
      </c>
    </row>
    <row r="216" spans="1:20" x14ac:dyDescent="0.15">
      <c r="A216" t="s">
        <v>1440</v>
      </c>
      <c r="B216" t="s">
        <v>1357</v>
      </c>
      <c r="C216" s="11">
        <v>45542</v>
      </c>
      <c r="D216" t="s">
        <v>1791</v>
      </c>
      <c r="E216" t="s">
        <v>1251</v>
      </c>
      <c r="F216" t="s">
        <v>1263</v>
      </c>
      <c r="G216" t="s">
        <v>1278</v>
      </c>
      <c r="H216" s="16">
        <v>5421</v>
      </c>
      <c r="I216" t="s">
        <v>1320</v>
      </c>
      <c r="J216" s="16">
        <v>1</v>
      </c>
      <c r="K216" t="s">
        <v>1319</v>
      </c>
      <c r="L216" s="16">
        <v>2</v>
      </c>
      <c r="M216" t="s">
        <v>1457</v>
      </c>
      <c r="N216" s="16">
        <v>2</v>
      </c>
      <c r="O216" t="s">
        <v>1636</v>
      </c>
      <c r="P216" s="16">
        <v>1</v>
      </c>
      <c r="R216" s="15" t="str">
        <f t="shared" si="6"/>
        <v>紋別高前田優花米田咲季小山内未空永井亜美</v>
      </c>
      <c r="T216">
        <f t="shared" si="7"/>
        <v>1</v>
      </c>
    </row>
    <row r="217" spans="1:20" x14ac:dyDescent="0.15">
      <c r="A217" t="s">
        <v>1336</v>
      </c>
      <c r="B217" t="s">
        <v>1289</v>
      </c>
      <c r="C217" s="11">
        <v>45429</v>
      </c>
      <c r="D217" t="s">
        <v>1791</v>
      </c>
      <c r="E217" t="s">
        <v>1251</v>
      </c>
      <c r="F217" t="s">
        <v>1263</v>
      </c>
      <c r="G217" t="s">
        <v>1774</v>
      </c>
      <c r="H217" s="16">
        <v>5173</v>
      </c>
      <c r="I217" t="s">
        <v>1316</v>
      </c>
      <c r="J217" s="16">
        <v>3</v>
      </c>
      <c r="K217" t="s">
        <v>1319</v>
      </c>
      <c r="L217" s="16">
        <v>2</v>
      </c>
      <c r="M217" t="s">
        <v>1457</v>
      </c>
      <c r="N217" s="16">
        <v>2</v>
      </c>
      <c r="O217" t="s">
        <v>1317</v>
      </c>
      <c r="P217" s="16">
        <v>3</v>
      </c>
      <c r="R217" s="15" t="str">
        <f t="shared" si="6"/>
        <v>紋別高池田はな米田咲季小山内未空本間桃奈</v>
      </c>
      <c r="T217">
        <f t="shared" si="7"/>
        <v>1</v>
      </c>
    </row>
    <row r="218" spans="1:20" x14ac:dyDescent="0.15">
      <c r="A218" t="s">
        <v>1672</v>
      </c>
      <c r="B218" t="s">
        <v>1357</v>
      </c>
      <c r="C218" s="11">
        <v>45527</v>
      </c>
      <c r="D218" t="s">
        <v>1790</v>
      </c>
      <c r="E218" t="s">
        <v>1251</v>
      </c>
      <c r="F218" t="s">
        <v>1263</v>
      </c>
      <c r="G218" t="s">
        <v>1278</v>
      </c>
      <c r="H218" s="16">
        <v>4774</v>
      </c>
      <c r="I218" t="s">
        <v>1449</v>
      </c>
      <c r="J218" s="16">
        <v>2</v>
      </c>
      <c r="K218" t="s">
        <v>1450</v>
      </c>
      <c r="L218" s="16">
        <v>2</v>
      </c>
      <c r="M218" t="s">
        <v>1630</v>
      </c>
      <c r="N218" s="16">
        <v>2</v>
      </c>
      <c r="O218" t="s">
        <v>1352</v>
      </c>
      <c r="P218" s="16">
        <v>2</v>
      </c>
      <c r="R218" s="15" t="str">
        <f t="shared" si="6"/>
        <v>紋別高渡部奨翔奥津光太小石川颯汰渡邊桜弥</v>
      </c>
      <c r="T218">
        <f t="shared" si="7"/>
        <v>1</v>
      </c>
    </row>
    <row r="219" spans="1:20" x14ac:dyDescent="0.15">
      <c r="A219" t="s">
        <v>1561</v>
      </c>
      <c r="B219" t="s">
        <v>1746</v>
      </c>
      <c r="C219" s="11">
        <v>45456</v>
      </c>
      <c r="D219" t="s">
        <v>1791</v>
      </c>
      <c r="E219" t="s">
        <v>1276</v>
      </c>
      <c r="F219" t="s">
        <v>1330</v>
      </c>
      <c r="G219" t="s">
        <v>1774</v>
      </c>
      <c r="H219" s="16">
        <v>42248</v>
      </c>
      <c r="I219" t="s">
        <v>1317</v>
      </c>
      <c r="J219" s="16">
        <v>3</v>
      </c>
      <c r="K219" t="s">
        <v>1316</v>
      </c>
      <c r="L219" s="16">
        <v>3</v>
      </c>
      <c r="M219" t="s">
        <v>1319</v>
      </c>
      <c r="N219" s="16">
        <v>2</v>
      </c>
      <c r="O219" t="s">
        <v>1457</v>
      </c>
      <c r="P219" s="16">
        <v>2</v>
      </c>
      <c r="R219" s="15" t="str">
        <f t="shared" si="6"/>
        <v>紋別高本間桃奈池田はな米田咲季小山内未空</v>
      </c>
      <c r="T219">
        <f t="shared" si="7"/>
        <v>1</v>
      </c>
    </row>
    <row r="220" spans="1:20" x14ac:dyDescent="0.15">
      <c r="A220" t="s">
        <v>1558</v>
      </c>
      <c r="B220" t="s">
        <v>1756</v>
      </c>
      <c r="C220" s="11">
        <v>45501</v>
      </c>
      <c r="D220" t="s">
        <v>1788</v>
      </c>
      <c r="E220" t="s">
        <v>1251</v>
      </c>
      <c r="F220" t="s">
        <v>1263</v>
      </c>
      <c r="G220" t="s">
        <v>1484</v>
      </c>
      <c r="H220" s="16">
        <v>4427</v>
      </c>
      <c r="I220" t="s">
        <v>1760</v>
      </c>
      <c r="J220" t="s">
        <v>1758</v>
      </c>
      <c r="K220" t="s">
        <v>1761</v>
      </c>
      <c r="L220" t="s">
        <v>1695</v>
      </c>
      <c r="M220" t="s">
        <v>1762</v>
      </c>
      <c r="N220" t="s">
        <v>1695</v>
      </c>
      <c r="O220" t="s">
        <v>1763</v>
      </c>
      <c r="P220" t="s">
        <v>1695</v>
      </c>
      <c r="R220" s="15" t="str">
        <f t="shared" si="6"/>
        <v>野口大雅大輪莉陽塚本悠生北野瑛仁志</v>
      </c>
      <c r="T220">
        <f t="shared" si="7"/>
        <v>1</v>
      </c>
    </row>
    <row r="221" spans="1:20" x14ac:dyDescent="0.15">
      <c r="A221" t="s">
        <v>1291</v>
      </c>
      <c r="B221" t="s">
        <v>1289</v>
      </c>
      <c r="C221" s="11">
        <v>45416</v>
      </c>
      <c r="D221" t="s">
        <v>1790</v>
      </c>
      <c r="E221" t="s">
        <v>1251</v>
      </c>
      <c r="F221" t="s">
        <v>1263</v>
      </c>
      <c r="G221" t="s">
        <v>1293</v>
      </c>
      <c r="H221" s="16">
        <v>4435</v>
      </c>
      <c r="I221" t="s">
        <v>1446</v>
      </c>
      <c r="J221" s="16">
        <v>3</v>
      </c>
      <c r="K221" t="s">
        <v>1312</v>
      </c>
      <c r="L221" s="16">
        <v>2</v>
      </c>
      <c r="M221" t="s">
        <v>1637</v>
      </c>
      <c r="N221" s="16">
        <v>3</v>
      </c>
      <c r="O221" t="s">
        <v>1301</v>
      </c>
      <c r="P221" s="16">
        <v>3</v>
      </c>
      <c r="R221" s="15" t="str">
        <f t="shared" si="6"/>
        <v>雄武高橋田望夢石井尚樹石橋誠司大水皓生</v>
      </c>
      <c r="T221">
        <f t="shared" si="7"/>
        <v>1</v>
      </c>
    </row>
    <row r="222" spans="1:20" x14ac:dyDescent="0.15">
      <c r="A222" t="s">
        <v>1672</v>
      </c>
      <c r="B222" t="s">
        <v>1357</v>
      </c>
      <c r="C222" s="11">
        <v>45527</v>
      </c>
      <c r="D222" t="s">
        <v>1790</v>
      </c>
      <c r="E222" t="s">
        <v>1251</v>
      </c>
      <c r="F222" t="s">
        <v>1263</v>
      </c>
      <c r="G222" t="s">
        <v>1293</v>
      </c>
      <c r="H222" s="16">
        <v>4469</v>
      </c>
      <c r="I222" t="s">
        <v>1398</v>
      </c>
      <c r="J222" s="16">
        <v>1</v>
      </c>
      <c r="K222" t="s">
        <v>1312</v>
      </c>
      <c r="L222" s="16">
        <v>2</v>
      </c>
      <c r="M222" t="s">
        <v>1673</v>
      </c>
      <c r="N222" s="16">
        <v>2</v>
      </c>
      <c r="O222" t="s">
        <v>1332</v>
      </c>
      <c r="P222" s="16">
        <v>2</v>
      </c>
      <c r="R222" s="15" t="str">
        <f t="shared" si="6"/>
        <v>雄武高村上威吹石井尚樹竹田琉莞池田莉玖</v>
      </c>
      <c r="T222">
        <f t="shared" si="7"/>
        <v>1</v>
      </c>
    </row>
    <row r="223" spans="1:20" x14ac:dyDescent="0.15">
      <c r="A223" t="s">
        <v>1754</v>
      </c>
      <c r="B223" t="s">
        <v>1749</v>
      </c>
      <c r="C223" s="11">
        <v>45553</v>
      </c>
      <c r="D223" t="s">
        <v>1790</v>
      </c>
      <c r="E223" t="s">
        <v>1251</v>
      </c>
      <c r="F223" t="s">
        <v>1330</v>
      </c>
      <c r="G223" t="s">
        <v>1772</v>
      </c>
      <c r="H223" s="16">
        <v>4374</v>
      </c>
      <c r="I223" t="s">
        <v>1398</v>
      </c>
      <c r="J223" s="16">
        <v>1</v>
      </c>
      <c r="K223" t="s">
        <v>1332</v>
      </c>
      <c r="L223" s="16">
        <v>2</v>
      </c>
      <c r="M223" t="s">
        <v>1673</v>
      </c>
      <c r="N223" s="16">
        <v>2</v>
      </c>
      <c r="O223" t="s">
        <v>1312</v>
      </c>
      <c r="P223" s="16">
        <v>2</v>
      </c>
      <c r="R223" s="15" t="str">
        <f t="shared" si="6"/>
        <v>雄武高村上威吹池田莉玖竹田琉莞石井尚樹</v>
      </c>
      <c r="T223">
        <f t="shared" si="7"/>
        <v>1</v>
      </c>
    </row>
    <row r="224" spans="1:20" x14ac:dyDescent="0.15">
      <c r="A224" t="s">
        <v>1548</v>
      </c>
      <c r="B224" t="s">
        <v>1357</v>
      </c>
      <c r="C224" s="11">
        <v>45423</v>
      </c>
      <c r="D224" t="s">
        <v>1788</v>
      </c>
      <c r="E224" t="s">
        <v>1251</v>
      </c>
      <c r="F224" t="s">
        <v>1263</v>
      </c>
      <c r="G224" t="s">
        <v>1294</v>
      </c>
      <c r="H224" s="16">
        <v>5569</v>
      </c>
      <c r="I224" t="s">
        <v>1485</v>
      </c>
      <c r="J224" s="16">
        <v>2</v>
      </c>
      <c r="K224" t="s">
        <v>1486</v>
      </c>
      <c r="L224" s="16">
        <v>2</v>
      </c>
      <c r="M224" t="s">
        <v>1582</v>
      </c>
      <c r="N224" s="16">
        <v>3</v>
      </c>
      <c r="O224" t="s">
        <v>1487</v>
      </c>
      <c r="P224" s="16">
        <v>2</v>
      </c>
      <c r="R224" s="15" t="str">
        <f t="shared" si="6"/>
        <v>雄武中坂元壱汰池田柊牙小野愛翔片川透磨</v>
      </c>
      <c r="T224">
        <f t="shared" si="7"/>
        <v>1</v>
      </c>
    </row>
    <row r="225" spans="1:20" x14ac:dyDescent="0.15">
      <c r="A225" t="s">
        <v>1802</v>
      </c>
      <c r="B225" t="s">
        <v>1801</v>
      </c>
      <c r="C225" s="11">
        <v>45549</v>
      </c>
      <c r="D225" t="s">
        <v>1798</v>
      </c>
      <c r="E225" t="s">
        <v>1251</v>
      </c>
      <c r="F225" t="s">
        <v>1787</v>
      </c>
      <c r="G225" t="s">
        <v>1773</v>
      </c>
      <c r="H225">
        <v>4858</v>
      </c>
      <c r="I225" t="s">
        <v>1485</v>
      </c>
      <c r="J225">
        <v>2</v>
      </c>
      <c r="K225" t="s">
        <v>1491</v>
      </c>
      <c r="L225">
        <v>2</v>
      </c>
      <c r="M225" t="s">
        <v>1487</v>
      </c>
      <c r="N225">
        <v>2</v>
      </c>
      <c r="O225" t="s">
        <v>1492</v>
      </c>
      <c r="P225">
        <v>2</v>
      </c>
      <c r="R225" s="15" t="str">
        <f t="shared" si="6"/>
        <v>雄武中坂元壱汰渡辺惺己片川透磨渡邊恵斗</v>
      </c>
      <c r="T225">
        <f t="shared" si="7"/>
        <v>1</v>
      </c>
    </row>
    <row r="226" spans="1:20" x14ac:dyDescent="0.15">
      <c r="A226" t="s">
        <v>1345</v>
      </c>
      <c r="B226" t="s">
        <v>1357</v>
      </c>
      <c r="C226" s="11">
        <v>45472</v>
      </c>
      <c r="D226" t="s">
        <v>1788</v>
      </c>
      <c r="E226" t="s">
        <v>1251</v>
      </c>
      <c r="F226" t="s">
        <v>1263</v>
      </c>
      <c r="G226" t="s">
        <v>1294</v>
      </c>
      <c r="H226" s="16">
        <v>4821</v>
      </c>
      <c r="I226" t="s">
        <v>1442</v>
      </c>
      <c r="J226" s="16">
        <v>3</v>
      </c>
      <c r="K226" t="s">
        <v>1491</v>
      </c>
      <c r="L226" s="16">
        <v>2</v>
      </c>
      <c r="M226" t="s">
        <v>1582</v>
      </c>
      <c r="N226" s="16">
        <v>3</v>
      </c>
      <c r="O226" t="s">
        <v>1492</v>
      </c>
      <c r="P226" s="16">
        <v>2</v>
      </c>
      <c r="R226" s="15" t="str">
        <f t="shared" si="6"/>
        <v>雄武中小野稜馬渡辺惺己小野愛翔渡邊恵斗</v>
      </c>
      <c r="T226">
        <f t="shared" si="7"/>
        <v>1</v>
      </c>
    </row>
    <row r="227" spans="1:20" x14ac:dyDescent="0.15">
      <c r="A227" t="s">
        <v>1345</v>
      </c>
      <c r="B227" t="s">
        <v>1357</v>
      </c>
      <c r="C227" s="11">
        <v>45471</v>
      </c>
      <c r="D227" t="s">
        <v>1788</v>
      </c>
      <c r="E227" t="s">
        <v>1251</v>
      </c>
      <c r="F227" t="s">
        <v>1330</v>
      </c>
      <c r="G227" t="s">
        <v>1294</v>
      </c>
      <c r="H227" s="16">
        <v>4707</v>
      </c>
      <c r="I227" t="s">
        <v>1442</v>
      </c>
      <c r="J227" s="16">
        <v>3</v>
      </c>
      <c r="K227" t="s">
        <v>1491</v>
      </c>
      <c r="L227" s="16">
        <v>2</v>
      </c>
      <c r="M227" t="s">
        <v>1397</v>
      </c>
      <c r="N227" s="16">
        <v>3</v>
      </c>
      <c r="O227" t="s">
        <v>1492</v>
      </c>
      <c r="P227" s="16">
        <v>2</v>
      </c>
      <c r="R227" s="15" t="str">
        <f t="shared" si="6"/>
        <v>雄武中小野稜馬渡辺惺己小野建瑠渡邊恵斗</v>
      </c>
      <c r="T227">
        <f t="shared" si="7"/>
        <v>1</v>
      </c>
    </row>
    <row r="228" spans="1:20" x14ac:dyDescent="0.15">
      <c r="R228" s="15" t="str">
        <f t="shared" ref="R228:R233" si="8">G228&amp;I228&amp;K228&amp;M228&amp;O228</f>
        <v/>
      </c>
    </row>
    <row r="229" spans="1:20" x14ac:dyDescent="0.15">
      <c r="R229" s="15" t="str">
        <f t="shared" si="8"/>
        <v/>
      </c>
    </row>
    <row r="230" spans="1:20" x14ac:dyDescent="0.15">
      <c r="R230" s="15" t="str">
        <f t="shared" si="8"/>
        <v/>
      </c>
    </row>
    <row r="231" spans="1:20" x14ac:dyDescent="0.15">
      <c r="R231" s="15" t="str">
        <f t="shared" si="8"/>
        <v/>
      </c>
    </row>
    <row r="232" spans="1:20" x14ac:dyDescent="0.15">
      <c r="R232" s="15" t="str">
        <f t="shared" si="8"/>
        <v/>
      </c>
    </row>
    <row r="233" spans="1:20" x14ac:dyDescent="0.15">
      <c r="R233" s="15" t="str">
        <f t="shared" si="8"/>
        <v/>
      </c>
    </row>
    <row r="234" spans="1:20" x14ac:dyDescent="0.15">
      <c r="R234" s="15" t="str">
        <f t="shared" ref="R234:R297" si="9">G234&amp;I234&amp;K234&amp;M234&amp;O234</f>
        <v/>
      </c>
    </row>
    <row r="235" spans="1:20" x14ac:dyDescent="0.15">
      <c r="R235" s="15" t="str">
        <f t="shared" si="9"/>
        <v/>
      </c>
    </row>
    <row r="236" spans="1:20" x14ac:dyDescent="0.15">
      <c r="R236" s="15" t="str">
        <f t="shared" si="9"/>
        <v/>
      </c>
    </row>
    <row r="237" spans="1:20" x14ac:dyDescent="0.15">
      <c r="R237" s="15" t="str">
        <f t="shared" si="9"/>
        <v/>
      </c>
    </row>
    <row r="238" spans="1:20" x14ac:dyDescent="0.15">
      <c r="R238" s="15" t="str">
        <f t="shared" si="9"/>
        <v/>
      </c>
    </row>
    <row r="239" spans="1:20" x14ac:dyDescent="0.15">
      <c r="R239" s="15" t="str">
        <f t="shared" si="9"/>
        <v/>
      </c>
    </row>
    <row r="240" spans="1:20" x14ac:dyDescent="0.15">
      <c r="R240" s="15" t="str">
        <f t="shared" si="9"/>
        <v/>
      </c>
    </row>
    <row r="241" spans="18:18" x14ac:dyDescent="0.15">
      <c r="R241" s="15" t="str">
        <f t="shared" si="9"/>
        <v/>
      </c>
    </row>
    <row r="242" spans="18:18" x14ac:dyDescent="0.15">
      <c r="R242" s="15" t="str">
        <f t="shared" si="9"/>
        <v/>
      </c>
    </row>
    <row r="243" spans="18:18" x14ac:dyDescent="0.15">
      <c r="R243" s="15" t="str">
        <f t="shared" si="9"/>
        <v/>
      </c>
    </row>
    <row r="244" spans="18:18" x14ac:dyDescent="0.15">
      <c r="R244" s="15" t="str">
        <f t="shared" si="9"/>
        <v/>
      </c>
    </row>
    <row r="245" spans="18:18" x14ac:dyDescent="0.15">
      <c r="R245" s="15" t="str">
        <f t="shared" si="9"/>
        <v/>
      </c>
    </row>
    <row r="246" spans="18:18" x14ac:dyDescent="0.15">
      <c r="R246" s="15" t="str">
        <f t="shared" si="9"/>
        <v/>
      </c>
    </row>
    <row r="247" spans="18:18" x14ac:dyDescent="0.15">
      <c r="R247" s="15" t="str">
        <f t="shared" si="9"/>
        <v/>
      </c>
    </row>
    <row r="248" spans="18:18" x14ac:dyDescent="0.15">
      <c r="R248" s="15" t="str">
        <f t="shared" si="9"/>
        <v/>
      </c>
    </row>
    <row r="249" spans="18:18" x14ac:dyDescent="0.15">
      <c r="R249" s="15" t="str">
        <f t="shared" si="9"/>
        <v/>
      </c>
    </row>
    <row r="250" spans="18:18" x14ac:dyDescent="0.15">
      <c r="R250" s="15" t="str">
        <f t="shared" si="9"/>
        <v/>
      </c>
    </row>
    <row r="251" spans="18:18" x14ac:dyDescent="0.15">
      <c r="R251" s="15" t="str">
        <f t="shared" si="9"/>
        <v/>
      </c>
    </row>
    <row r="252" spans="18:18" x14ac:dyDescent="0.15">
      <c r="R252" s="15" t="str">
        <f t="shared" si="9"/>
        <v/>
      </c>
    </row>
    <row r="253" spans="18:18" x14ac:dyDescent="0.15">
      <c r="R253" s="15" t="str">
        <f t="shared" si="9"/>
        <v/>
      </c>
    </row>
    <row r="254" spans="18:18" x14ac:dyDescent="0.15">
      <c r="R254" s="15" t="str">
        <f t="shared" si="9"/>
        <v/>
      </c>
    </row>
    <row r="255" spans="18:18" x14ac:dyDescent="0.15">
      <c r="R255" s="15" t="str">
        <f t="shared" si="9"/>
        <v/>
      </c>
    </row>
    <row r="256" spans="18:18" x14ac:dyDescent="0.15">
      <c r="R256" s="15" t="str">
        <f t="shared" si="9"/>
        <v/>
      </c>
    </row>
    <row r="257" spans="18:18" x14ac:dyDescent="0.15">
      <c r="R257" s="15" t="str">
        <f t="shared" si="9"/>
        <v/>
      </c>
    </row>
    <row r="258" spans="18:18" x14ac:dyDescent="0.15">
      <c r="R258" s="15" t="str">
        <f t="shared" si="9"/>
        <v/>
      </c>
    </row>
    <row r="259" spans="18:18" x14ac:dyDescent="0.15">
      <c r="R259" s="15" t="str">
        <f t="shared" si="9"/>
        <v/>
      </c>
    </row>
    <row r="260" spans="18:18" x14ac:dyDescent="0.15">
      <c r="R260" s="15" t="str">
        <f t="shared" si="9"/>
        <v/>
      </c>
    </row>
    <row r="261" spans="18:18" x14ac:dyDescent="0.15">
      <c r="R261" s="15" t="str">
        <f t="shared" si="9"/>
        <v/>
      </c>
    </row>
    <row r="262" spans="18:18" x14ac:dyDescent="0.15">
      <c r="R262" s="15" t="str">
        <f t="shared" si="9"/>
        <v/>
      </c>
    </row>
    <row r="263" spans="18:18" x14ac:dyDescent="0.15">
      <c r="R263" s="15" t="str">
        <f t="shared" si="9"/>
        <v/>
      </c>
    </row>
    <row r="264" spans="18:18" x14ac:dyDescent="0.15">
      <c r="R264" s="15" t="str">
        <f t="shared" si="9"/>
        <v/>
      </c>
    </row>
    <row r="265" spans="18:18" x14ac:dyDescent="0.15">
      <c r="R265" s="15" t="str">
        <f t="shared" si="9"/>
        <v/>
      </c>
    </row>
    <row r="266" spans="18:18" x14ac:dyDescent="0.15">
      <c r="R266" s="15" t="str">
        <f t="shared" si="9"/>
        <v/>
      </c>
    </row>
    <row r="267" spans="18:18" x14ac:dyDescent="0.15">
      <c r="R267" s="15" t="str">
        <f t="shared" si="9"/>
        <v/>
      </c>
    </row>
    <row r="268" spans="18:18" x14ac:dyDescent="0.15">
      <c r="R268" s="15" t="str">
        <f t="shared" si="9"/>
        <v/>
      </c>
    </row>
    <row r="269" spans="18:18" x14ac:dyDescent="0.15">
      <c r="R269" s="15" t="str">
        <f t="shared" si="9"/>
        <v/>
      </c>
    </row>
    <row r="270" spans="18:18" x14ac:dyDescent="0.15">
      <c r="R270" s="15" t="str">
        <f t="shared" si="9"/>
        <v/>
      </c>
    </row>
    <row r="271" spans="18:18" x14ac:dyDescent="0.15">
      <c r="R271" s="15" t="str">
        <f t="shared" si="9"/>
        <v/>
      </c>
    </row>
    <row r="272" spans="18:18" x14ac:dyDescent="0.15">
      <c r="R272" s="15" t="str">
        <f t="shared" si="9"/>
        <v/>
      </c>
    </row>
    <row r="273" spans="18:18" x14ac:dyDescent="0.15">
      <c r="R273" s="15" t="str">
        <f t="shared" si="9"/>
        <v/>
      </c>
    </row>
    <row r="274" spans="18:18" x14ac:dyDescent="0.15">
      <c r="R274" s="15" t="str">
        <f t="shared" si="9"/>
        <v/>
      </c>
    </row>
    <row r="275" spans="18:18" x14ac:dyDescent="0.15">
      <c r="R275" s="15" t="str">
        <f t="shared" si="9"/>
        <v/>
      </c>
    </row>
    <row r="276" spans="18:18" x14ac:dyDescent="0.15">
      <c r="R276" s="15" t="str">
        <f t="shared" si="9"/>
        <v/>
      </c>
    </row>
    <row r="277" spans="18:18" x14ac:dyDescent="0.15">
      <c r="R277" s="15" t="str">
        <f t="shared" si="9"/>
        <v/>
      </c>
    </row>
    <row r="278" spans="18:18" x14ac:dyDescent="0.15">
      <c r="R278" s="15" t="str">
        <f t="shared" si="9"/>
        <v/>
      </c>
    </row>
    <row r="279" spans="18:18" x14ac:dyDescent="0.15">
      <c r="R279" s="15" t="str">
        <f t="shared" si="9"/>
        <v/>
      </c>
    </row>
    <row r="280" spans="18:18" x14ac:dyDescent="0.15">
      <c r="R280" s="15" t="str">
        <f t="shared" si="9"/>
        <v/>
      </c>
    </row>
    <row r="281" spans="18:18" x14ac:dyDescent="0.15">
      <c r="R281" s="15" t="str">
        <f t="shared" si="9"/>
        <v/>
      </c>
    </row>
    <row r="282" spans="18:18" x14ac:dyDescent="0.15">
      <c r="R282" s="15" t="str">
        <f t="shared" si="9"/>
        <v/>
      </c>
    </row>
    <row r="283" spans="18:18" x14ac:dyDescent="0.15">
      <c r="R283" s="15" t="str">
        <f t="shared" si="9"/>
        <v/>
      </c>
    </row>
    <row r="284" spans="18:18" x14ac:dyDescent="0.15">
      <c r="R284" s="15" t="str">
        <f t="shared" si="9"/>
        <v/>
      </c>
    </row>
    <row r="285" spans="18:18" x14ac:dyDescent="0.15">
      <c r="R285" s="15" t="str">
        <f t="shared" si="9"/>
        <v/>
      </c>
    </row>
    <row r="286" spans="18:18" x14ac:dyDescent="0.15">
      <c r="R286" s="15" t="str">
        <f t="shared" si="9"/>
        <v/>
      </c>
    </row>
    <row r="287" spans="18:18" x14ac:dyDescent="0.15">
      <c r="R287" s="15" t="str">
        <f t="shared" si="9"/>
        <v/>
      </c>
    </row>
    <row r="288" spans="18:18" x14ac:dyDescent="0.15">
      <c r="R288" s="15" t="str">
        <f t="shared" si="9"/>
        <v/>
      </c>
    </row>
    <row r="289" spans="18:18" x14ac:dyDescent="0.15">
      <c r="R289" s="15" t="str">
        <f t="shared" si="9"/>
        <v/>
      </c>
    </row>
    <row r="290" spans="18:18" x14ac:dyDescent="0.15">
      <c r="R290" s="15" t="str">
        <f t="shared" si="9"/>
        <v/>
      </c>
    </row>
    <row r="291" spans="18:18" x14ac:dyDescent="0.15">
      <c r="R291" s="15" t="str">
        <f t="shared" si="9"/>
        <v/>
      </c>
    </row>
    <row r="292" spans="18:18" x14ac:dyDescent="0.15">
      <c r="R292" s="15" t="str">
        <f t="shared" si="9"/>
        <v/>
      </c>
    </row>
    <row r="293" spans="18:18" x14ac:dyDescent="0.15">
      <c r="R293" s="15" t="str">
        <f t="shared" si="9"/>
        <v/>
      </c>
    </row>
    <row r="294" spans="18:18" x14ac:dyDescent="0.15">
      <c r="R294" s="15" t="str">
        <f t="shared" si="9"/>
        <v/>
      </c>
    </row>
    <row r="295" spans="18:18" x14ac:dyDescent="0.15">
      <c r="R295" s="15" t="str">
        <f t="shared" si="9"/>
        <v/>
      </c>
    </row>
    <row r="296" spans="18:18" x14ac:dyDescent="0.15">
      <c r="R296" s="15" t="str">
        <f t="shared" si="9"/>
        <v/>
      </c>
    </row>
    <row r="297" spans="18:18" x14ac:dyDescent="0.15">
      <c r="R297" s="15" t="str">
        <f t="shared" si="9"/>
        <v/>
      </c>
    </row>
    <row r="298" spans="18:18" x14ac:dyDescent="0.15">
      <c r="R298" s="15" t="str">
        <f t="shared" ref="R298:R361" si="10">G298&amp;I298&amp;K298&amp;M298&amp;O298</f>
        <v/>
      </c>
    </row>
    <row r="299" spans="18:18" x14ac:dyDescent="0.15">
      <c r="R299" s="15" t="str">
        <f t="shared" si="10"/>
        <v/>
      </c>
    </row>
    <row r="300" spans="18:18" x14ac:dyDescent="0.15">
      <c r="R300" s="15" t="str">
        <f t="shared" si="10"/>
        <v/>
      </c>
    </row>
    <row r="301" spans="18:18" x14ac:dyDescent="0.15">
      <c r="R301" s="15" t="str">
        <f t="shared" si="10"/>
        <v/>
      </c>
    </row>
    <row r="302" spans="18:18" x14ac:dyDescent="0.15">
      <c r="R302" s="15" t="str">
        <f t="shared" si="10"/>
        <v/>
      </c>
    </row>
    <row r="303" spans="18:18" x14ac:dyDescent="0.15">
      <c r="R303" s="15" t="str">
        <f t="shared" si="10"/>
        <v/>
      </c>
    </row>
    <row r="304" spans="18:18" x14ac:dyDescent="0.15">
      <c r="R304" s="15" t="str">
        <f t="shared" si="10"/>
        <v/>
      </c>
    </row>
    <row r="305" spans="18:18" x14ac:dyDescent="0.15">
      <c r="R305" s="15" t="str">
        <f t="shared" si="10"/>
        <v/>
      </c>
    </row>
    <row r="306" spans="18:18" x14ac:dyDescent="0.15">
      <c r="R306" s="15" t="str">
        <f t="shared" si="10"/>
        <v/>
      </c>
    </row>
    <row r="307" spans="18:18" x14ac:dyDescent="0.15">
      <c r="R307" s="15" t="str">
        <f t="shared" si="10"/>
        <v/>
      </c>
    </row>
    <row r="308" spans="18:18" x14ac:dyDescent="0.15">
      <c r="R308" s="15" t="str">
        <f t="shared" si="10"/>
        <v/>
      </c>
    </row>
    <row r="309" spans="18:18" x14ac:dyDescent="0.15">
      <c r="R309" s="15" t="str">
        <f t="shared" si="10"/>
        <v/>
      </c>
    </row>
    <row r="310" spans="18:18" x14ac:dyDescent="0.15">
      <c r="R310" s="15" t="str">
        <f t="shared" si="10"/>
        <v/>
      </c>
    </row>
    <row r="311" spans="18:18" x14ac:dyDescent="0.15">
      <c r="R311" s="15" t="str">
        <f t="shared" si="10"/>
        <v/>
      </c>
    </row>
    <row r="312" spans="18:18" x14ac:dyDescent="0.15">
      <c r="R312" s="15" t="str">
        <f t="shared" si="10"/>
        <v/>
      </c>
    </row>
    <row r="313" spans="18:18" x14ac:dyDescent="0.15">
      <c r="R313" s="15" t="str">
        <f t="shared" si="10"/>
        <v/>
      </c>
    </row>
    <row r="314" spans="18:18" x14ac:dyDescent="0.15">
      <c r="R314" s="15" t="str">
        <f t="shared" si="10"/>
        <v/>
      </c>
    </row>
    <row r="315" spans="18:18" x14ac:dyDescent="0.15">
      <c r="R315" s="15" t="str">
        <f t="shared" si="10"/>
        <v/>
      </c>
    </row>
    <row r="316" spans="18:18" x14ac:dyDescent="0.15">
      <c r="R316" s="15" t="str">
        <f t="shared" si="10"/>
        <v/>
      </c>
    </row>
    <row r="317" spans="18:18" x14ac:dyDescent="0.15">
      <c r="R317" s="15" t="str">
        <f t="shared" si="10"/>
        <v/>
      </c>
    </row>
    <row r="318" spans="18:18" x14ac:dyDescent="0.15">
      <c r="R318" s="15" t="str">
        <f t="shared" si="10"/>
        <v/>
      </c>
    </row>
    <row r="319" spans="18:18" x14ac:dyDescent="0.15">
      <c r="R319" s="15" t="str">
        <f t="shared" si="10"/>
        <v/>
      </c>
    </row>
    <row r="320" spans="18:18" x14ac:dyDescent="0.15">
      <c r="R320" s="15" t="str">
        <f t="shared" si="10"/>
        <v/>
      </c>
    </row>
    <row r="321" spans="18:18" x14ac:dyDescent="0.15">
      <c r="R321" s="15" t="str">
        <f t="shared" si="10"/>
        <v/>
      </c>
    </row>
    <row r="322" spans="18:18" x14ac:dyDescent="0.15">
      <c r="R322" s="15" t="str">
        <f t="shared" si="10"/>
        <v/>
      </c>
    </row>
    <row r="323" spans="18:18" x14ac:dyDescent="0.15">
      <c r="R323" s="15" t="str">
        <f t="shared" si="10"/>
        <v/>
      </c>
    </row>
    <row r="324" spans="18:18" x14ac:dyDescent="0.15">
      <c r="R324" s="15" t="str">
        <f t="shared" si="10"/>
        <v/>
      </c>
    </row>
    <row r="325" spans="18:18" x14ac:dyDescent="0.15">
      <c r="R325" s="15" t="str">
        <f t="shared" si="10"/>
        <v/>
      </c>
    </row>
    <row r="326" spans="18:18" x14ac:dyDescent="0.15">
      <c r="R326" s="15" t="str">
        <f t="shared" si="10"/>
        <v/>
      </c>
    </row>
    <row r="327" spans="18:18" x14ac:dyDescent="0.15">
      <c r="R327" s="15" t="str">
        <f t="shared" si="10"/>
        <v/>
      </c>
    </row>
    <row r="328" spans="18:18" x14ac:dyDescent="0.15">
      <c r="R328" s="15" t="str">
        <f t="shared" si="10"/>
        <v/>
      </c>
    </row>
    <row r="329" spans="18:18" x14ac:dyDescent="0.15">
      <c r="R329" s="15" t="str">
        <f t="shared" si="10"/>
        <v/>
      </c>
    </row>
    <row r="330" spans="18:18" x14ac:dyDescent="0.15">
      <c r="R330" s="15" t="str">
        <f t="shared" si="10"/>
        <v/>
      </c>
    </row>
    <row r="331" spans="18:18" x14ac:dyDescent="0.15">
      <c r="R331" s="15" t="str">
        <f t="shared" si="10"/>
        <v/>
      </c>
    </row>
    <row r="332" spans="18:18" x14ac:dyDescent="0.15">
      <c r="R332" s="15" t="str">
        <f t="shared" si="10"/>
        <v/>
      </c>
    </row>
    <row r="333" spans="18:18" x14ac:dyDescent="0.15">
      <c r="R333" s="15" t="str">
        <f t="shared" si="10"/>
        <v/>
      </c>
    </row>
    <row r="334" spans="18:18" x14ac:dyDescent="0.15">
      <c r="R334" s="15" t="str">
        <f t="shared" si="10"/>
        <v/>
      </c>
    </row>
    <row r="335" spans="18:18" x14ac:dyDescent="0.15">
      <c r="R335" s="15" t="str">
        <f t="shared" si="10"/>
        <v/>
      </c>
    </row>
    <row r="336" spans="18:18" x14ac:dyDescent="0.15">
      <c r="R336" s="15" t="str">
        <f t="shared" si="10"/>
        <v/>
      </c>
    </row>
    <row r="337" spans="18:18" x14ac:dyDescent="0.15">
      <c r="R337" s="15" t="str">
        <f t="shared" si="10"/>
        <v/>
      </c>
    </row>
    <row r="338" spans="18:18" x14ac:dyDescent="0.15">
      <c r="R338" s="15" t="str">
        <f t="shared" si="10"/>
        <v/>
      </c>
    </row>
    <row r="339" spans="18:18" x14ac:dyDescent="0.15">
      <c r="R339" s="15" t="str">
        <f t="shared" si="10"/>
        <v/>
      </c>
    </row>
    <row r="340" spans="18:18" x14ac:dyDescent="0.15">
      <c r="R340" s="15" t="str">
        <f t="shared" si="10"/>
        <v/>
      </c>
    </row>
    <row r="341" spans="18:18" x14ac:dyDescent="0.15">
      <c r="R341" s="15" t="str">
        <f t="shared" si="10"/>
        <v/>
      </c>
    </row>
    <row r="342" spans="18:18" x14ac:dyDescent="0.15">
      <c r="R342" s="15" t="str">
        <f t="shared" si="10"/>
        <v/>
      </c>
    </row>
    <row r="343" spans="18:18" x14ac:dyDescent="0.15">
      <c r="R343" s="15" t="str">
        <f t="shared" si="10"/>
        <v/>
      </c>
    </row>
    <row r="344" spans="18:18" x14ac:dyDescent="0.15">
      <c r="R344" s="15" t="str">
        <f t="shared" si="10"/>
        <v/>
      </c>
    </row>
    <row r="345" spans="18:18" x14ac:dyDescent="0.15">
      <c r="R345" s="15" t="str">
        <f t="shared" si="10"/>
        <v/>
      </c>
    </row>
    <row r="346" spans="18:18" x14ac:dyDescent="0.15">
      <c r="R346" s="15" t="str">
        <f t="shared" si="10"/>
        <v/>
      </c>
    </row>
    <row r="347" spans="18:18" x14ac:dyDescent="0.15">
      <c r="R347" s="15" t="str">
        <f t="shared" si="10"/>
        <v/>
      </c>
    </row>
    <row r="348" spans="18:18" x14ac:dyDescent="0.15">
      <c r="R348" s="15" t="str">
        <f t="shared" si="10"/>
        <v/>
      </c>
    </row>
    <row r="349" spans="18:18" x14ac:dyDescent="0.15">
      <c r="R349" s="15" t="str">
        <f t="shared" si="10"/>
        <v/>
      </c>
    </row>
    <row r="350" spans="18:18" x14ac:dyDescent="0.15">
      <c r="R350" s="15" t="str">
        <f t="shared" si="10"/>
        <v/>
      </c>
    </row>
    <row r="351" spans="18:18" x14ac:dyDescent="0.15">
      <c r="R351" s="15" t="str">
        <f t="shared" si="10"/>
        <v/>
      </c>
    </row>
    <row r="352" spans="18:18" x14ac:dyDescent="0.15">
      <c r="R352" s="15" t="str">
        <f t="shared" si="10"/>
        <v/>
      </c>
    </row>
    <row r="353" spans="18:18" x14ac:dyDescent="0.15">
      <c r="R353" s="15" t="str">
        <f t="shared" si="10"/>
        <v/>
      </c>
    </row>
    <row r="354" spans="18:18" x14ac:dyDescent="0.15">
      <c r="R354" s="15" t="str">
        <f t="shared" si="10"/>
        <v/>
      </c>
    </row>
    <row r="355" spans="18:18" x14ac:dyDescent="0.15">
      <c r="R355" s="15" t="str">
        <f t="shared" si="10"/>
        <v/>
      </c>
    </row>
    <row r="356" spans="18:18" x14ac:dyDescent="0.15">
      <c r="R356" s="15" t="str">
        <f t="shared" si="10"/>
        <v/>
      </c>
    </row>
    <row r="357" spans="18:18" x14ac:dyDescent="0.15">
      <c r="R357" s="15" t="str">
        <f t="shared" si="10"/>
        <v/>
      </c>
    </row>
    <row r="358" spans="18:18" x14ac:dyDescent="0.15">
      <c r="R358" s="15" t="str">
        <f t="shared" si="10"/>
        <v/>
      </c>
    </row>
    <row r="359" spans="18:18" x14ac:dyDescent="0.15">
      <c r="R359" s="15" t="str">
        <f t="shared" si="10"/>
        <v/>
      </c>
    </row>
    <row r="360" spans="18:18" x14ac:dyDescent="0.15">
      <c r="R360" s="15" t="str">
        <f t="shared" si="10"/>
        <v/>
      </c>
    </row>
    <row r="361" spans="18:18" x14ac:dyDescent="0.15">
      <c r="R361" s="15" t="str">
        <f t="shared" si="10"/>
        <v/>
      </c>
    </row>
    <row r="362" spans="18:18" x14ac:dyDescent="0.15">
      <c r="R362" s="15" t="str">
        <f t="shared" ref="R362:R425" si="11">G362&amp;I362&amp;K362&amp;M362&amp;O362</f>
        <v/>
      </c>
    </row>
    <row r="363" spans="18:18" x14ac:dyDescent="0.15">
      <c r="R363" s="15" t="str">
        <f t="shared" si="11"/>
        <v/>
      </c>
    </row>
    <row r="364" spans="18:18" x14ac:dyDescent="0.15">
      <c r="R364" s="15" t="str">
        <f t="shared" si="11"/>
        <v/>
      </c>
    </row>
    <row r="365" spans="18:18" x14ac:dyDescent="0.15">
      <c r="R365" s="15" t="str">
        <f t="shared" si="11"/>
        <v/>
      </c>
    </row>
    <row r="366" spans="18:18" x14ac:dyDescent="0.15">
      <c r="R366" s="15" t="str">
        <f t="shared" si="11"/>
        <v/>
      </c>
    </row>
    <row r="367" spans="18:18" x14ac:dyDescent="0.15">
      <c r="R367" s="15" t="str">
        <f t="shared" si="11"/>
        <v/>
      </c>
    </row>
    <row r="368" spans="18:18" x14ac:dyDescent="0.15">
      <c r="R368" s="15" t="str">
        <f t="shared" si="11"/>
        <v/>
      </c>
    </row>
    <row r="369" spans="18:18" x14ac:dyDescent="0.15">
      <c r="R369" s="15" t="str">
        <f t="shared" si="11"/>
        <v/>
      </c>
    </row>
    <row r="370" spans="18:18" x14ac:dyDescent="0.15">
      <c r="R370" s="15" t="str">
        <f t="shared" si="11"/>
        <v/>
      </c>
    </row>
    <row r="371" spans="18:18" x14ac:dyDescent="0.15">
      <c r="R371" s="15" t="str">
        <f t="shared" si="11"/>
        <v/>
      </c>
    </row>
    <row r="372" spans="18:18" x14ac:dyDescent="0.15">
      <c r="R372" s="15" t="str">
        <f t="shared" si="11"/>
        <v/>
      </c>
    </row>
    <row r="373" spans="18:18" x14ac:dyDescent="0.15">
      <c r="R373" s="15" t="str">
        <f t="shared" si="11"/>
        <v/>
      </c>
    </row>
    <row r="374" spans="18:18" x14ac:dyDescent="0.15">
      <c r="R374" s="15" t="str">
        <f t="shared" si="11"/>
        <v/>
      </c>
    </row>
    <row r="375" spans="18:18" x14ac:dyDescent="0.15">
      <c r="R375" s="15" t="str">
        <f t="shared" si="11"/>
        <v/>
      </c>
    </row>
    <row r="376" spans="18:18" x14ac:dyDescent="0.15">
      <c r="R376" s="15" t="str">
        <f t="shared" si="11"/>
        <v/>
      </c>
    </row>
    <row r="377" spans="18:18" x14ac:dyDescent="0.15">
      <c r="R377" s="15" t="str">
        <f t="shared" si="11"/>
        <v/>
      </c>
    </row>
    <row r="378" spans="18:18" x14ac:dyDescent="0.15">
      <c r="R378" s="15" t="str">
        <f t="shared" si="11"/>
        <v/>
      </c>
    </row>
    <row r="379" spans="18:18" x14ac:dyDescent="0.15">
      <c r="R379" s="15" t="str">
        <f t="shared" si="11"/>
        <v/>
      </c>
    </row>
    <row r="380" spans="18:18" x14ac:dyDescent="0.15">
      <c r="R380" s="15" t="str">
        <f t="shared" si="11"/>
        <v/>
      </c>
    </row>
    <row r="381" spans="18:18" x14ac:dyDescent="0.15">
      <c r="R381" s="15" t="str">
        <f t="shared" si="11"/>
        <v/>
      </c>
    </row>
    <row r="382" spans="18:18" x14ac:dyDescent="0.15">
      <c r="R382" s="15" t="str">
        <f t="shared" si="11"/>
        <v/>
      </c>
    </row>
    <row r="383" spans="18:18" x14ac:dyDescent="0.15">
      <c r="R383" s="15" t="str">
        <f t="shared" si="11"/>
        <v/>
      </c>
    </row>
    <row r="384" spans="18:18" x14ac:dyDescent="0.15">
      <c r="R384" s="15" t="str">
        <f t="shared" si="11"/>
        <v/>
      </c>
    </row>
    <row r="385" spans="18:18" x14ac:dyDescent="0.15">
      <c r="R385" s="15" t="str">
        <f t="shared" si="11"/>
        <v/>
      </c>
    </row>
    <row r="386" spans="18:18" x14ac:dyDescent="0.15">
      <c r="R386" s="15" t="str">
        <f t="shared" si="11"/>
        <v/>
      </c>
    </row>
    <row r="387" spans="18:18" x14ac:dyDescent="0.15">
      <c r="R387" s="15" t="str">
        <f t="shared" si="11"/>
        <v/>
      </c>
    </row>
    <row r="388" spans="18:18" x14ac:dyDescent="0.15">
      <c r="R388" s="15" t="str">
        <f t="shared" si="11"/>
        <v/>
      </c>
    </row>
    <row r="389" spans="18:18" x14ac:dyDescent="0.15">
      <c r="R389" s="15" t="str">
        <f t="shared" si="11"/>
        <v/>
      </c>
    </row>
    <row r="390" spans="18:18" x14ac:dyDescent="0.15">
      <c r="R390" s="15" t="str">
        <f t="shared" si="11"/>
        <v/>
      </c>
    </row>
    <row r="391" spans="18:18" x14ac:dyDescent="0.15">
      <c r="R391" s="15" t="str">
        <f t="shared" si="11"/>
        <v/>
      </c>
    </row>
    <row r="392" spans="18:18" x14ac:dyDescent="0.15">
      <c r="R392" s="15" t="str">
        <f t="shared" si="11"/>
        <v/>
      </c>
    </row>
    <row r="393" spans="18:18" x14ac:dyDescent="0.15">
      <c r="R393" s="15" t="str">
        <f t="shared" si="11"/>
        <v/>
      </c>
    </row>
    <row r="394" spans="18:18" x14ac:dyDescent="0.15">
      <c r="R394" s="15" t="str">
        <f t="shared" si="11"/>
        <v/>
      </c>
    </row>
    <row r="395" spans="18:18" x14ac:dyDescent="0.15">
      <c r="R395" s="15" t="str">
        <f t="shared" si="11"/>
        <v/>
      </c>
    </row>
    <row r="396" spans="18:18" x14ac:dyDescent="0.15">
      <c r="R396" s="15" t="str">
        <f t="shared" si="11"/>
        <v/>
      </c>
    </row>
    <row r="397" spans="18:18" x14ac:dyDescent="0.15">
      <c r="R397" s="15" t="str">
        <f t="shared" si="11"/>
        <v/>
      </c>
    </row>
    <row r="398" spans="18:18" x14ac:dyDescent="0.15">
      <c r="R398" s="15" t="str">
        <f t="shared" si="11"/>
        <v/>
      </c>
    </row>
    <row r="399" spans="18:18" x14ac:dyDescent="0.15">
      <c r="R399" s="15" t="str">
        <f t="shared" si="11"/>
        <v/>
      </c>
    </row>
    <row r="400" spans="18:18" x14ac:dyDescent="0.15">
      <c r="R400" s="15" t="str">
        <f t="shared" si="11"/>
        <v/>
      </c>
    </row>
    <row r="401" spans="18:18" x14ac:dyDescent="0.15">
      <c r="R401" s="15" t="str">
        <f t="shared" si="11"/>
        <v/>
      </c>
    </row>
    <row r="402" spans="18:18" x14ac:dyDescent="0.15">
      <c r="R402" s="15" t="str">
        <f t="shared" si="11"/>
        <v/>
      </c>
    </row>
    <row r="403" spans="18:18" x14ac:dyDescent="0.15">
      <c r="R403" s="15" t="str">
        <f t="shared" si="11"/>
        <v/>
      </c>
    </row>
    <row r="404" spans="18:18" x14ac:dyDescent="0.15">
      <c r="R404" s="15" t="str">
        <f t="shared" si="11"/>
        <v/>
      </c>
    </row>
    <row r="405" spans="18:18" x14ac:dyDescent="0.15">
      <c r="R405" s="15" t="str">
        <f t="shared" si="11"/>
        <v/>
      </c>
    </row>
    <row r="406" spans="18:18" x14ac:dyDescent="0.15">
      <c r="R406" s="15" t="str">
        <f t="shared" si="11"/>
        <v/>
      </c>
    </row>
    <row r="407" spans="18:18" x14ac:dyDescent="0.15">
      <c r="R407" s="15" t="str">
        <f t="shared" si="11"/>
        <v/>
      </c>
    </row>
    <row r="408" spans="18:18" x14ac:dyDescent="0.15">
      <c r="R408" s="15" t="str">
        <f t="shared" si="11"/>
        <v/>
      </c>
    </row>
    <row r="409" spans="18:18" x14ac:dyDescent="0.15">
      <c r="R409" s="15" t="str">
        <f t="shared" si="11"/>
        <v/>
      </c>
    </row>
    <row r="410" spans="18:18" x14ac:dyDescent="0.15">
      <c r="R410" s="15" t="str">
        <f t="shared" si="11"/>
        <v/>
      </c>
    </row>
    <row r="411" spans="18:18" x14ac:dyDescent="0.15">
      <c r="R411" s="15" t="str">
        <f t="shared" si="11"/>
        <v/>
      </c>
    </row>
    <row r="412" spans="18:18" x14ac:dyDescent="0.15">
      <c r="R412" s="15" t="str">
        <f t="shared" si="11"/>
        <v/>
      </c>
    </row>
    <row r="413" spans="18:18" x14ac:dyDescent="0.15">
      <c r="R413" s="15" t="str">
        <f t="shared" si="11"/>
        <v/>
      </c>
    </row>
    <row r="414" spans="18:18" x14ac:dyDescent="0.15">
      <c r="R414" s="15" t="str">
        <f t="shared" si="11"/>
        <v/>
      </c>
    </row>
    <row r="415" spans="18:18" x14ac:dyDescent="0.15">
      <c r="R415" s="15" t="str">
        <f t="shared" si="11"/>
        <v/>
      </c>
    </row>
    <row r="416" spans="18:18" x14ac:dyDescent="0.15">
      <c r="R416" s="15" t="str">
        <f t="shared" si="11"/>
        <v/>
      </c>
    </row>
    <row r="417" spans="18:18" x14ac:dyDescent="0.15">
      <c r="R417" s="15" t="str">
        <f t="shared" si="11"/>
        <v/>
      </c>
    </row>
    <row r="418" spans="18:18" x14ac:dyDescent="0.15">
      <c r="R418" s="15" t="str">
        <f t="shared" si="11"/>
        <v/>
      </c>
    </row>
    <row r="419" spans="18:18" x14ac:dyDescent="0.15">
      <c r="R419" s="15" t="str">
        <f t="shared" si="11"/>
        <v/>
      </c>
    </row>
    <row r="420" spans="18:18" x14ac:dyDescent="0.15">
      <c r="R420" s="15" t="str">
        <f t="shared" si="11"/>
        <v/>
      </c>
    </row>
    <row r="421" spans="18:18" x14ac:dyDescent="0.15">
      <c r="R421" s="15" t="str">
        <f t="shared" si="11"/>
        <v/>
      </c>
    </row>
    <row r="422" spans="18:18" x14ac:dyDescent="0.15">
      <c r="R422" s="15" t="str">
        <f t="shared" si="11"/>
        <v/>
      </c>
    </row>
    <row r="423" spans="18:18" x14ac:dyDescent="0.15">
      <c r="R423" s="15" t="str">
        <f t="shared" si="11"/>
        <v/>
      </c>
    </row>
    <row r="424" spans="18:18" x14ac:dyDescent="0.15">
      <c r="R424" s="15" t="str">
        <f t="shared" si="11"/>
        <v/>
      </c>
    </row>
    <row r="425" spans="18:18" x14ac:dyDescent="0.15">
      <c r="R425" s="15" t="str">
        <f t="shared" si="11"/>
        <v/>
      </c>
    </row>
    <row r="426" spans="18:18" x14ac:dyDescent="0.15">
      <c r="R426" s="15" t="str">
        <f t="shared" ref="R426:R489" si="12">G426&amp;I426&amp;K426&amp;M426&amp;O426</f>
        <v/>
      </c>
    </row>
    <row r="427" spans="18:18" x14ac:dyDescent="0.15">
      <c r="R427" s="15" t="str">
        <f t="shared" si="12"/>
        <v/>
      </c>
    </row>
    <row r="428" spans="18:18" x14ac:dyDescent="0.15">
      <c r="R428" s="15" t="str">
        <f t="shared" si="12"/>
        <v/>
      </c>
    </row>
    <row r="429" spans="18:18" x14ac:dyDescent="0.15">
      <c r="R429" s="15" t="str">
        <f t="shared" si="12"/>
        <v/>
      </c>
    </row>
    <row r="430" spans="18:18" x14ac:dyDescent="0.15">
      <c r="R430" s="15" t="str">
        <f t="shared" si="12"/>
        <v/>
      </c>
    </row>
    <row r="431" spans="18:18" x14ac:dyDescent="0.15">
      <c r="R431" s="15" t="str">
        <f t="shared" si="12"/>
        <v/>
      </c>
    </row>
    <row r="432" spans="18:18" x14ac:dyDescent="0.15">
      <c r="R432" s="15" t="str">
        <f t="shared" si="12"/>
        <v/>
      </c>
    </row>
    <row r="433" spans="18:18" x14ac:dyDescent="0.15">
      <c r="R433" s="15" t="str">
        <f t="shared" si="12"/>
        <v/>
      </c>
    </row>
    <row r="434" spans="18:18" x14ac:dyDescent="0.15">
      <c r="R434" s="15" t="str">
        <f t="shared" si="12"/>
        <v/>
      </c>
    </row>
    <row r="435" spans="18:18" x14ac:dyDescent="0.15">
      <c r="R435" s="15" t="str">
        <f t="shared" si="12"/>
        <v/>
      </c>
    </row>
    <row r="436" spans="18:18" x14ac:dyDescent="0.15">
      <c r="R436" s="15" t="str">
        <f t="shared" si="12"/>
        <v/>
      </c>
    </row>
    <row r="437" spans="18:18" x14ac:dyDescent="0.15">
      <c r="R437" s="15" t="str">
        <f t="shared" si="12"/>
        <v/>
      </c>
    </row>
    <row r="438" spans="18:18" x14ac:dyDescent="0.15">
      <c r="R438" s="15" t="str">
        <f t="shared" si="12"/>
        <v/>
      </c>
    </row>
    <row r="439" spans="18:18" x14ac:dyDescent="0.15">
      <c r="R439" s="15" t="str">
        <f t="shared" si="12"/>
        <v/>
      </c>
    </row>
    <row r="440" spans="18:18" x14ac:dyDescent="0.15">
      <c r="R440" s="15" t="str">
        <f t="shared" si="12"/>
        <v/>
      </c>
    </row>
    <row r="441" spans="18:18" x14ac:dyDescent="0.15">
      <c r="R441" s="15" t="str">
        <f t="shared" si="12"/>
        <v/>
      </c>
    </row>
    <row r="442" spans="18:18" x14ac:dyDescent="0.15">
      <c r="R442" s="15" t="str">
        <f t="shared" si="12"/>
        <v/>
      </c>
    </row>
    <row r="443" spans="18:18" x14ac:dyDescent="0.15">
      <c r="R443" s="15" t="str">
        <f t="shared" si="12"/>
        <v/>
      </c>
    </row>
    <row r="444" spans="18:18" x14ac:dyDescent="0.15">
      <c r="R444" s="15" t="str">
        <f t="shared" si="12"/>
        <v/>
      </c>
    </row>
    <row r="445" spans="18:18" x14ac:dyDescent="0.15">
      <c r="R445" s="15" t="str">
        <f t="shared" si="12"/>
        <v/>
      </c>
    </row>
    <row r="446" spans="18:18" x14ac:dyDescent="0.15">
      <c r="R446" s="15" t="str">
        <f t="shared" si="12"/>
        <v/>
      </c>
    </row>
    <row r="447" spans="18:18" x14ac:dyDescent="0.15">
      <c r="R447" s="15" t="str">
        <f t="shared" si="12"/>
        <v/>
      </c>
    </row>
    <row r="448" spans="18:18" x14ac:dyDescent="0.15">
      <c r="R448" s="15" t="str">
        <f t="shared" si="12"/>
        <v/>
      </c>
    </row>
    <row r="449" spans="18:18" x14ac:dyDescent="0.15">
      <c r="R449" s="15" t="str">
        <f t="shared" si="12"/>
        <v/>
      </c>
    </row>
    <row r="450" spans="18:18" x14ac:dyDescent="0.15">
      <c r="R450" s="15" t="str">
        <f t="shared" si="12"/>
        <v/>
      </c>
    </row>
    <row r="451" spans="18:18" x14ac:dyDescent="0.15">
      <c r="R451" s="15" t="str">
        <f t="shared" si="12"/>
        <v/>
      </c>
    </row>
    <row r="452" spans="18:18" x14ac:dyDescent="0.15">
      <c r="R452" s="15" t="str">
        <f t="shared" si="12"/>
        <v/>
      </c>
    </row>
    <row r="453" spans="18:18" x14ac:dyDescent="0.15">
      <c r="R453" s="15" t="str">
        <f t="shared" si="12"/>
        <v/>
      </c>
    </row>
    <row r="454" spans="18:18" x14ac:dyDescent="0.15">
      <c r="R454" s="15" t="str">
        <f t="shared" si="12"/>
        <v/>
      </c>
    </row>
    <row r="455" spans="18:18" x14ac:dyDescent="0.15">
      <c r="R455" s="15" t="str">
        <f t="shared" si="12"/>
        <v/>
      </c>
    </row>
    <row r="456" spans="18:18" x14ac:dyDescent="0.15">
      <c r="R456" s="15" t="str">
        <f t="shared" si="12"/>
        <v/>
      </c>
    </row>
    <row r="457" spans="18:18" x14ac:dyDescent="0.15">
      <c r="R457" s="15" t="str">
        <f t="shared" si="12"/>
        <v/>
      </c>
    </row>
    <row r="458" spans="18:18" x14ac:dyDescent="0.15">
      <c r="R458" s="15" t="str">
        <f t="shared" si="12"/>
        <v/>
      </c>
    </row>
    <row r="459" spans="18:18" x14ac:dyDescent="0.15">
      <c r="R459" s="15" t="str">
        <f t="shared" si="12"/>
        <v/>
      </c>
    </row>
    <row r="460" spans="18:18" x14ac:dyDescent="0.15">
      <c r="R460" s="15" t="str">
        <f t="shared" si="12"/>
        <v/>
      </c>
    </row>
    <row r="461" spans="18:18" x14ac:dyDescent="0.15">
      <c r="R461" s="15" t="str">
        <f t="shared" si="12"/>
        <v/>
      </c>
    </row>
    <row r="462" spans="18:18" x14ac:dyDescent="0.15">
      <c r="R462" s="15" t="str">
        <f t="shared" si="12"/>
        <v/>
      </c>
    </row>
    <row r="463" spans="18:18" x14ac:dyDescent="0.15">
      <c r="R463" s="15" t="str">
        <f t="shared" si="12"/>
        <v/>
      </c>
    </row>
    <row r="464" spans="18:18" x14ac:dyDescent="0.15">
      <c r="R464" s="15" t="str">
        <f t="shared" si="12"/>
        <v/>
      </c>
    </row>
    <row r="465" spans="18:18" x14ac:dyDescent="0.15">
      <c r="R465" s="15" t="str">
        <f t="shared" si="12"/>
        <v/>
      </c>
    </row>
    <row r="466" spans="18:18" x14ac:dyDescent="0.15">
      <c r="R466" s="15" t="str">
        <f t="shared" si="12"/>
        <v/>
      </c>
    </row>
    <row r="467" spans="18:18" x14ac:dyDescent="0.15">
      <c r="R467" s="15" t="str">
        <f t="shared" si="12"/>
        <v/>
      </c>
    </row>
    <row r="468" spans="18:18" x14ac:dyDescent="0.15">
      <c r="R468" s="15" t="str">
        <f t="shared" si="12"/>
        <v/>
      </c>
    </row>
    <row r="469" spans="18:18" x14ac:dyDescent="0.15">
      <c r="R469" s="15" t="str">
        <f t="shared" si="12"/>
        <v/>
      </c>
    </row>
    <row r="470" spans="18:18" x14ac:dyDescent="0.15">
      <c r="R470" s="15" t="str">
        <f t="shared" si="12"/>
        <v/>
      </c>
    </row>
    <row r="471" spans="18:18" x14ac:dyDescent="0.15">
      <c r="R471" s="15" t="str">
        <f t="shared" si="12"/>
        <v/>
      </c>
    </row>
    <row r="472" spans="18:18" x14ac:dyDescent="0.15">
      <c r="R472" s="15" t="str">
        <f t="shared" si="12"/>
        <v/>
      </c>
    </row>
    <row r="473" spans="18:18" x14ac:dyDescent="0.15">
      <c r="R473" s="15" t="str">
        <f t="shared" si="12"/>
        <v/>
      </c>
    </row>
    <row r="474" spans="18:18" x14ac:dyDescent="0.15">
      <c r="R474" s="15" t="str">
        <f t="shared" si="12"/>
        <v/>
      </c>
    </row>
    <row r="475" spans="18:18" x14ac:dyDescent="0.15">
      <c r="R475" s="15" t="str">
        <f t="shared" si="12"/>
        <v/>
      </c>
    </row>
    <row r="476" spans="18:18" x14ac:dyDescent="0.15">
      <c r="R476" s="15" t="str">
        <f t="shared" si="12"/>
        <v/>
      </c>
    </row>
    <row r="477" spans="18:18" x14ac:dyDescent="0.15">
      <c r="R477" s="15" t="str">
        <f t="shared" si="12"/>
        <v/>
      </c>
    </row>
    <row r="478" spans="18:18" x14ac:dyDescent="0.15">
      <c r="R478" s="15" t="str">
        <f t="shared" si="12"/>
        <v/>
      </c>
    </row>
    <row r="479" spans="18:18" x14ac:dyDescent="0.15">
      <c r="R479" s="15" t="str">
        <f t="shared" si="12"/>
        <v/>
      </c>
    </row>
    <row r="480" spans="18:18" x14ac:dyDescent="0.15">
      <c r="R480" s="15" t="str">
        <f t="shared" si="12"/>
        <v/>
      </c>
    </row>
    <row r="481" spans="18:18" x14ac:dyDescent="0.15">
      <c r="R481" s="15" t="str">
        <f t="shared" si="12"/>
        <v/>
      </c>
    </row>
    <row r="482" spans="18:18" x14ac:dyDescent="0.15">
      <c r="R482" s="15" t="str">
        <f t="shared" si="12"/>
        <v/>
      </c>
    </row>
    <row r="483" spans="18:18" x14ac:dyDescent="0.15">
      <c r="R483" s="15" t="str">
        <f t="shared" si="12"/>
        <v/>
      </c>
    </row>
    <row r="484" spans="18:18" x14ac:dyDescent="0.15">
      <c r="R484" s="15" t="str">
        <f t="shared" si="12"/>
        <v/>
      </c>
    </row>
    <row r="485" spans="18:18" x14ac:dyDescent="0.15">
      <c r="R485" s="15" t="str">
        <f t="shared" si="12"/>
        <v/>
      </c>
    </row>
    <row r="486" spans="18:18" x14ac:dyDescent="0.15">
      <c r="R486" s="15" t="str">
        <f t="shared" si="12"/>
        <v/>
      </c>
    </row>
    <row r="487" spans="18:18" x14ac:dyDescent="0.15">
      <c r="R487" s="15" t="str">
        <f t="shared" si="12"/>
        <v/>
      </c>
    </row>
    <row r="488" spans="18:18" x14ac:dyDescent="0.15">
      <c r="R488" s="15" t="str">
        <f t="shared" si="12"/>
        <v/>
      </c>
    </row>
    <row r="489" spans="18:18" x14ac:dyDescent="0.15">
      <c r="R489" s="15" t="str">
        <f t="shared" si="12"/>
        <v/>
      </c>
    </row>
    <row r="490" spans="18:18" x14ac:dyDescent="0.15">
      <c r="R490" s="15" t="str">
        <f t="shared" ref="R490:R553" si="13">G490&amp;I490&amp;K490&amp;M490&amp;O490</f>
        <v/>
      </c>
    </row>
    <row r="491" spans="18:18" x14ac:dyDescent="0.15">
      <c r="R491" s="15" t="str">
        <f t="shared" si="13"/>
        <v/>
      </c>
    </row>
    <row r="492" spans="18:18" x14ac:dyDescent="0.15">
      <c r="R492" s="15" t="str">
        <f t="shared" si="13"/>
        <v/>
      </c>
    </row>
    <row r="493" spans="18:18" x14ac:dyDescent="0.15">
      <c r="R493" s="15" t="str">
        <f t="shared" si="13"/>
        <v/>
      </c>
    </row>
    <row r="494" spans="18:18" x14ac:dyDescent="0.15">
      <c r="R494" s="15" t="str">
        <f t="shared" si="13"/>
        <v/>
      </c>
    </row>
    <row r="495" spans="18:18" x14ac:dyDescent="0.15">
      <c r="R495" s="15" t="str">
        <f t="shared" si="13"/>
        <v/>
      </c>
    </row>
    <row r="496" spans="18:18" x14ac:dyDescent="0.15">
      <c r="R496" s="15" t="str">
        <f t="shared" si="13"/>
        <v/>
      </c>
    </row>
    <row r="497" spans="18:18" x14ac:dyDescent="0.15">
      <c r="R497" s="15" t="str">
        <f t="shared" si="13"/>
        <v/>
      </c>
    </row>
    <row r="498" spans="18:18" x14ac:dyDescent="0.15">
      <c r="R498" s="15" t="str">
        <f t="shared" si="13"/>
        <v/>
      </c>
    </row>
    <row r="499" spans="18:18" x14ac:dyDescent="0.15">
      <c r="R499" s="15" t="str">
        <f t="shared" si="13"/>
        <v/>
      </c>
    </row>
    <row r="500" spans="18:18" x14ac:dyDescent="0.15">
      <c r="R500" s="15" t="str">
        <f t="shared" si="13"/>
        <v/>
      </c>
    </row>
    <row r="501" spans="18:18" x14ac:dyDescent="0.15">
      <c r="R501" s="15" t="str">
        <f t="shared" si="13"/>
        <v/>
      </c>
    </row>
    <row r="502" spans="18:18" x14ac:dyDescent="0.15">
      <c r="R502" s="15" t="str">
        <f t="shared" si="13"/>
        <v/>
      </c>
    </row>
    <row r="503" spans="18:18" x14ac:dyDescent="0.15">
      <c r="R503" s="15" t="str">
        <f t="shared" si="13"/>
        <v/>
      </c>
    </row>
    <row r="504" spans="18:18" x14ac:dyDescent="0.15">
      <c r="R504" s="15" t="str">
        <f t="shared" si="13"/>
        <v/>
      </c>
    </row>
    <row r="505" spans="18:18" x14ac:dyDescent="0.15">
      <c r="R505" s="15" t="str">
        <f t="shared" si="13"/>
        <v/>
      </c>
    </row>
    <row r="506" spans="18:18" x14ac:dyDescent="0.15">
      <c r="R506" s="15" t="str">
        <f t="shared" si="13"/>
        <v/>
      </c>
    </row>
    <row r="507" spans="18:18" x14ac:dyDescent="0.15">
      <c r="R507" s="15" t="str">
        <f t="shared" si="13"/>
        <v/>
      </c>
    </row>
    <row r="508" spans="18:18" x14ac:dyDescent="0.15">
      <c r="R508" s="15" t="str">
        <f t="shared" si="13"/>
        <v/>
      </c>
    </row>
    <row r="509" spans="18:18" x14ac:dyDescent="0.15">
      <c r="R509" s="15" t="str">
        <f t="shared" si="13"/>
        <v/>
      </c>
    </row>
    <row r="510" spans="18:18" x14ac:dyDescent="0.15">
      <c r="R510" s="15" t="str">
        <f t="shared" si="13"/>
        <v/>
      </c>
    </row>
    <row r="511" spans="18:18" x14ac:dyDescent="0.15">
      <c r="R511" s="15" t="str">
        <f t="shared" si="13"/>
        <v/>
      </c>
    </row>
    <row r="512" spans="18:18" x14ac:dyDescent="0.15">
      <c r="R512" s="15" t="str">
        <f t="shared" si="13"/>
        <v/>
      </c>
    </row>
    <row r="513" spans="18:18" x14ac:dyDescent="0.15">
      <c r="R513" s="15" t="str">
        <f t="shared" si="13"/>
        <v/>
      </c>
    </row>
    <row r="514" spans="18:18" x14ac:dyDescent="0.15">
      <c r="R514" s="15" t="str">
        <f t="shared" si="13"/>
        <v/>
      </c>
    </row>
    <row r="515" spans="18:18" x14ac:dyDescent="0.15">
      <c r="R515" s="15" t="str">
        <f t="shared" si="13"/>
        <v/>
      </c>
    </row>
    <row r="516" spans="18:18" x14ac:dyDescent="0.15">
      <c r="R516" s="15" t="str">
        <f t="shared" si="13"/>
        <v/>
      </c>
    </row>
    <row r="517" spans="18:18" x14ac:dyDescent="0.15">
      <c r="R517" s="15" t="str">
        <f t="shared" si="13"/>
        <v/>
      </c>
    </row>
    <row r="518" spans="18:18" x14ac:dyDescent="0.15">
      <c r="R518" s="15" t="str">
        <f t="shared" si="13"/>
        <v/>
      </c>
    </row>
    <row r="519" spans="18:18" x14ac:dyDescent="0.15">
      <c r="R519" s="15" t="str">
        <f t="shared" si="13"/>
        <v/>
      </c>
    </row>
    <row r="520" spans="18:18" x14ac:dyDescent="0.15">
      <c r="R520" s="15" t="str">
        <f t="shared" si="13"/>
        <v/>
      </c>
    </row>
    <row r="521" spans="18:18" x14ac:dyDescent="0.15">
      <c r="R521" s="15" t="str">
        <f t="shared" si="13"/>
        <v/>
      </c>
    </row>
    <row r="522" spans="18:18" x14ac:dyDescent="0.15">
      <c r="R522" s="15" t="str">
        <f t="shared" si="13"/>
        <v/>
      </c>
    </row>
    <row r="523" spans="18:18" x14ac:dyDescent="0.15">
      <c r="R523" s="15" t="str">
        <f t="shared" si="13"/>
        <v/>
      </c>
    </row>
    <row r="524" spans="18:18" x14ac:dyDescent="0.15">
      <c r="R524" s="15" t="str">
        <f t="shared" si="13"/>
        <v/>
      </c>
    </row>
    <row r="525" spans="18:18" x14ac:dyDescent="0.15">
      <c r="R525" s="15" t="str">
        <f t="shared" si="13"/>
        <v/>
      </c>
    </row>
    <row r="526" spans="18:18" x14ac:dyDescent="0.15">
      <c r="R526" s="15" t="str">
        <f t="shared" si="13"/>
        <v/>
      </c>
    </row>
    <row r="527" spans="18:18" x14ac:dyDescent="0.15">
      <c r="R527" s="15" t="str">
        <f t="shared" si="13"/>
        <v/>
      </c>
    </row>
    <row r="528" spans="18:18" x14ac:dyDescent="0.15">
      <c r="R528" s="15" t="str">
        <f t="shared" si="13"/>
        <v/>
      </c>
    </row>
    <row r="529" spans="18:18" x14ac:dyDescent="0.15">
      <c r="R529" s="15" t="str">
        <f t="shared" si="13"/>
        <v/>
      </c>
    </row>
    <row r="530" spans="18:18" x14ac:dyDescent="0.15">
      <c r="R530" s="15" t="str">
        <f t="shared" si="13"/>
        <v/>
      </c>
    </row>
    <row r="531" spans="18:18" x14ac:dyDescent="0.15">
      <c r="R531" s="15" t="str">
        <f t="shared" si="13"/>
        <v/>
      </c>
    </row>
    <row r="532" spans="18:18" x14ac:dyDescent="0.15">
      <c r="R532" s="15" t="str">
        <f t="shared" si="13"/>
        <v/>
      </c>
    </row>
    <row r="533" spans="18:18" x14ac:dyDescent="0.15">
      <c r="R533" s="15" t="str">
        <f t="shared" si="13"/>
        <v/>
      </c>
    </row>
    <row r="534" spans="18:18" x14ac:dyDescent="0.15">
      <c r="R534" s="15" t="str">
        <f t="shared" si="13"/>
        <v/>
      </c>
    </row>
    <row r="535" spans="18:18" x14ac:dyDescent="0.15">
      <c r="R535" s="15" t="str">
        <f t="shared" si="13"/>
        <v/>
      </c>
    </row>
    <row r="536" spans="18:18" x14ac:dyDescent="0.15">
      <c r="R536" s="15" t="str">
        <f t="shared" si="13"/>
        <v/>
      </c>
    </row>
    <row r="537" spans="18:18" x14ac:dyDescent="0.15">
      <c r="R537" s="15" t="str">
        <f t="shared" si="13"/>
        <v/>
      </c>
    </row>
    <row r="538" spans="18:18" x14ac:dyDescent="0.15">
      <c r="R538" s="15" t="str">
        <f t="shared" si="13"/>
        <v/>
      </c>
    </row>
    <row r="539" spans="18:18" x14ac:dyDescent="0.15">
      <c r="R539" s="15" t="str">
        <f t="shared" si="13"/>
        <v/>
      </c>
    </row>
    <row r="540" spans="18:18" x14ac:dyDescent="0.15">
      <c r="R540" s="15" t="str">
        <f t="shared" si="13"/>
        <v/>
      </c>
    </row>
    <row r="541" spans="18:18" x14ac:dyDescent="0.15">
      <c r="R541" s="15" t="str">
        <f t="shared" si="13"/>
        <v/>
      </c>
    </row>
    <row r="542" spans="18:18" x14ac:dyDescent="0.15">
      <c r="R542" s="15" t="str">
        <f t="shared" si="13"/>
        <v/>
      </c>
    </row>
    <row r="543" spans="18:18" x14ac:dyDescent="0.15">
      <c r="R543" s="15" t="str">
        <f t="shared" si="13"/>
        <v/>
      </c>
    </row>
    <row r="544" spans="18:18" x14ac:dyDescent="0.15">
      <c r="R544" s="15" t="str">
        <f t="shared" si="13"/>
        <v/>
      </c>
    </row>
    <row r="545" spans="18:18" x14ac:dyDescent="0.15">
      <c r="R545" s="15" t="str">
        <f t="shared" si="13"/>
        <v/>
      </c>
    </row>
    <row r="546" spans="18:18" x14ac:dyDescent="0.15">
      <c r="R546" s="15" t="str">
        <f t="shared" si="13"/>
        <v/>
      </c>
    </row>
    <row r="547" spans="18:18" x14ac:dyDescent="0.15">
      <c r="R547" s="15" t="str">
        <f t="shared" si="13"/>
        <v/>
      </c>
    </row>
    <row r="548" spans="18:18" x14ac:dyDescent="0.15">
      <c r="R548" s="15" t="str">
        <f t="shared" si="13"/>
        <v/>
      </c>
    </row>
    <row r="549" spans="18:18" x14ac:dyDescent="0.15">
      <c r="R549" s="15" t="str">
        <f t="shared" si="13"/>
        <v/>
      </c>
    </row>
    <row r="550" spans="18:18" x14ac:dyDescent="0.15">
      <c r="R550" s="15" t="str">
        <f t="shared" si="13"/>
        <v/>
      </c>
    </row>
    <row r="551" spans="18:18" x14ac:dyDescent="0.15">
      <c r="R551" s="15" t="str">
        <f t="shared" si="13"/>
        <v/>
      </c>
    </row>
    <row r="552" spans="18:18" x14ac:dyDescent="0.15">
      <c r="R552" s="15" t="str">
        <f t="shared" si="13"/>
        <v/>
      </c>
    </row>
    <row r="553" spans="18:18" x14ac:dyDescent="0.15">
      <c r="R553" s="15" t="str">
        <f t="shared" si="13"/>
        <v/>
      </c>
    </row>
    <row r="554" spans="18:18" x14ac:dyDescent="0.15">
      <c r="R554" s="15" t="str">
        <f t="shared" ref="R554:R617" si="14">G554&amp;I554&amp;K554&amp;M554&amp;O554</f>
        <v/>
      </c>
    </row>
    <row r="555" spans="18:18" x14ac:dyDescent="0.15">
      <c r="R555" s="15" t="str">
        <f t="shared" si="14"/>
        <v/>
      </c>
    </row>
    <row r="556" spans="18:18" x14ac:dyDescent="0.15">
      <c r="R556" s="15" t="str">
        <f t="shared" si="14"/>
        <v/>
      </c>
    </row>
    <row r="557" spans="18:18" x14ac:dyDescent="0.15">
      <c r="R557" s="15" t="str">
        <f t="shared" si="14"/>
        <v/>
      </c>
    </row>
    <row r="558" spans="18:18" x14ac:dyDescent="0.15">
      <c r="R558" s="15" t="str">
        <f t="shared" si="14"/>
        <v/>
      </c>
    </row>
    <row r="559" spans="18:18" x14ac:dyDescent="0.15">
      <c r="R559" s="15" t="str">
        <f t="shared" si="14"/>
        <v/>
      </c>
    </row>
    <row r="560" spans="18:18" x14ac:dyDescent="0.15">
      <c r="R560" s="15" t="str">
        <f t="shared" si="14"/>
        <v/>
      </c>
    </row>
    <row r="561" spans="18:18" x14ac:dyDescent="0.15">
      <c r="R561" s="15" t="str">
        <f t="shared" si="14"/>
        <v/>
      </c>
    </row>
    <row r="562" spans="18:18" x14ac:dyDescent="0.15">
      <c r="R562" s="15" t="str">
        <f t="shared" si="14"/>
        <v/>
      </c>
    </row>
    <row r="563" spans="18:18" x14ac:dyDescent="0.15">
      <c r="R563" s="15" t="str">
        <f t="shared" si="14"/>
        <v/>
      </c>
    </row>
    <row r="564" spans="18:18" x14ac:dyDescent="0.15">
      <c r="R564" s="15" t="str">
        <f t="shared" si="14"/>
        <v/>
      </c>
    </row>
    <row r="565" spans="18:18" x14ac:dyDescent="0.15">
      <c r="R565" s="15" t="str">
        <f t="shared" si="14"/>
        <v/>
      </c>
    </row>
    <row r="566" spans="18:18" x14ac:dyDescent="0.15">
      <c r="R566" s="15" t="str">
        <f t="shared" si="14"/>
        <v/>
      </c>
    </row>
    <row r="567" spans="18:18" x14ac:dyDescent="0.15">
      <c r="R567" s="15" t="str">
        <f t="shared" si="14"/>
        <v/>
      </c>
    </row>
    <row r="568" spans="18:18" x14ac:dyDescent="0.15">
      <c r="R568" s="15" t="str">
        <f t="shared" si="14"/>
        <v/>
      </c>
    </row>
    <row r="569" spans="18:18" x14ac:dyDescent="0.15">
      <c r="R569" s="15" t="str">
        <f t="shared" si="14"/>
        <v/>
      </c>
    </row>
    <row r="570" spans="18:18" x14ac:dyDescent="0.15">
      <c r="R570" s="15" t="str">
        <f t="shared" si="14"/>
        <v/>
      </c>
    </row>
    <row r="571" spans="18:18" x14ac:dyDescent="0.15">
      <c r="R571" s="15" t="str">
        <f t="shared" si="14"/>
        <v/>
      </c>
    </row>
    <row r="572" spans="18:18" x14ac:dyDescent="0.15">
      <c r="R572" s="15" t="str">
        <f t="shared" si="14"/>
        <v/>
      </c>
    </row>
    <row r="573" spans="18:18" x14ac:dyDescent="0.15">
      <c r="R573" s="15" t="str">
        <f t="shared" si="14"/>
        <v/>
      </c>
    </row>
    <row r="574" spans="18:18" x14ac:dyDescent="0.15">
      <c r="R574" s="15" t="str">
        <f t="shared" si="14"/>
        <v/>
      </c>
    </row>
    <row r="575" spans="18:18" x14ac:dyDescent="0.15">
      <c r="R575" s="15" t="str">
        <f t="shared" si="14"/>
        <v/>
      </c>
    </row>
    <row r="576" spans="18:18" x14ac:dyDescent="0.15">
      <c r="R576" s="15" t="str">
        <f t="shared" si="14"/>
        <v/>
      </c>
    </row>
    <row r="577" spans="18:18" x14ac:dyDescent="0.15">
      <c r="R577" s="15" t="str">
        <f t="shared" si="14"/>
        <v/>
      </c>
    </row>
    <row r="578" spans="18:18" x14ac:dyDescent="0.15">
      <c r="R578" s="15" t="str">
        <f t="shared" si="14"/>
        <v/>
      </c>
    </row>
    <row r="579" spans="18:18" x14ac:dyDescent="0.15">
      <c r="R579" s="15" t="str">
        <f t="shared" si="14"/>
        <v/>
      </c>
    </row>
    <row r="580" spans="18:18" x14ac:dyDescent="0.15">
      <c r="R580" s="15" t="str">
        <f t="shared" si="14"/>
        <v/>
      </c>
    </row>
    <row r="581" spans="18:18" x14ac:dyDescent="0.15">
      <c r="R581" s="15" t="str">
        <f t="shared" si="14"/>
        <v/>
      </c>
    </row>
    <row r="582" spans="18:18" x14ac:dyDescent="0.15">
      <c r="R582" s="15" t="str">
        <f t="shared" si="14"/>
        <v/>
      </c>
    </row>
    <row r="583" spans="18:18" x14ac:dyDescent="0.15">
      <c r="R583" s="15" t="str">
        <f t="shared" si="14"/>
        <v/>
      </c>
    </row>
    <row r="584" spans="18:18" x14ac:dyDescent="0.15">
      <c r="R584" s="15" t="str">
        <f t="shared" si="14"/>
        <v/>
      </c>
    </row>
    <row r="585" spans="18:18" x14ac:dyDescent="0.15">
      <c r="R585" s="15" t="str">
        <f t="shared" si="14"/>
        <v/>
      </c>
    </row>
    <row r="586" spans="18:18" x14ac:dyDescent="0.15">
      <c r="R586" s="15" t="str">
        <f t="shared" si="14"/>
        <v/>
      </c>
    </row>
    <row r="587" spans="18:18" x14ac:dyDescent="0.15">
      <c r="R587" s="15" t="str">
        <f t="shared" si="14"/>
        <v/>
      </c>
    </row>
    <row r="588" spans="18:18" x14ac:dyDescent="0.15">
      <c r="R588" s="15" t="str">
        <f t="shared" si="14"/>
        <v/>
      </c>
    </row>
    <row r="589" spans="18:18" x14ac:dyDescent="0.15">
      <c r="R589" s="15" t="str">
        <f t="shared" si="14"/>
        <v/>
      </c>
    </row>
    <row r="590" spans="18:18" x14ac:dyDescent="0.15">
      <c r="R590" s="15" t="str">
        <f t="shared" si="14"/>
        <v/>
      </c>
    </row>
    <row r="591" spans="18:18" x14ac:dyDescent="0.15">
      <c r="R591" s="15" t="str">
        <f t="shared" si="14"/>
        <v/>
      </c>
    </row>
    <row r="592" spans="18:18" x14ac:dyDescent="0.15">
      <c r="R592" s="15" t="str">
        <f t="shared" si="14"/>
        <v/>
      </c>
    </row>
    <row r="593" spans="18:18" x14ac:dyDescent="0.15">
      <c r="R593" s="15" t="str">
        <f t="shared" si="14"/>
        <v/>
      </c>
    </row>
    <row r="594" spans="18:18" x14ac:dyDescent="0.15">
      <c r="R594" s="15" t="str">
        <f t="shared" si="14"/>
        <v/>
      </c>
    </row>
    <row r="595" spans="18:18" x14ac:dyDescent="0.15">
      <c r="R595" s="15" t="str">
        <f t="shared" si="14"/>
        <v/>
      </c>
    </row>
    <row r="596" spans="18:18" x14ac:dyDescent="0.15">
      <c r="R596" s="15" t="str">
        <f t="shared" si="14"/>
        <v/>
      </c>
    </row>
    <row r="597" spans="18:18" x14ac:dyDescent="0.15">
      <c r="R597" s="15" t="str">
        <f t="shared" si="14"/>
        <v/>
      </c>
    </row>
    <row r="598" spans="18:18" x14ac:dyDescent="0.15">
      <c r="R598" s="15" t="str">
        <f t="shared" si="14"/>
        <v/>
      </c>
    </row>
    <row r="599" spans="18:18" x14ac:dyDescent="0.15">
      <c r="R599" s="15" t="str">
        <f t="shared" si="14"/>
        <v/>
      </c>
    </row>
    <row r="600" spans="18:18" x14ac:dyDescent="0.15">
      <c r="R600" s="15" t="str">
        <f t="shared" si="14"/>
        <v/>
      </c>
    </row>
    <row r="601" spans="18:18" x14ac:dyDescent="0.15">
      <c r="R601" s="15" t="str">
        <f t="shared" si="14"/>
        <v/>
      </c>
    </row>
    <row r="602" spans="18:18" x14ac:dyDescent="0.15">
      <c r="R602" s="15" t="str">
        <f t="shared" si="14"/>
        <v/>
      </c>
    </row>
    <row r="603" spans="18:18" x14ac:dyDescent="0.15">
      <c r="R603" s="15" t="str">
        <f t="shared" si="14"/>
        <v/>
      </c>
    </row>
    <row r="604" spans="18:18" x14ac:dyDescent="0.15">
      <c r="R604" s="15" t="str">
        <f t="shared" si="14"/>
        <v/>
      </c>
    </row>
    <row r="605" spans="18:18" x14ac:dyDescent="0.15">
      <c r="R605" s="15" t="str">
        <f t="shared" si="14"/>
        <v/>
      </c>
    </row>
    <row r="606" spans="18:18" x14ac:dyDescent="0.15">
      <c r="R606" s="15" t="str">
        <f t="shared" si="14"/>
        <v/>
      </c>
    </row>
    <row r="607" spans="18:18" x14ac:dyDescent="0.15">
      <c r="R607" s="15" t="str">
        <f t="shared" si="14"/>
        <v/>
      </c>
    </row>
    <row r="608" spans="18:18" x14ac:dyDescent="0.15">
      <c r="R608" s="15" t="str">
        <f t="shared" si="14"/>
        <v/>
      </c>
    </row>
    <row r="609" spans="18:18" x14ac:dyDescent="0.15">
      <c r="R609" s="15" t="str">
        <f t="shared" si="14"/>
        <v/>
      </c>
    </row>
    <row r="610" spans="18:18" x14ac:dyDescent="0.15">
      <c r="R610" s="15" t="str">
        <f t="shared" si="14"/>
        <v/>
      </c>
    </row>
    <row r="611" spans="18:18" x14ac:dyDescent="0.15">
      <c r="R611" s="15" t="str">
        <f t="shared" si="14"/>
        <v/>
      </c>
    </row>
    <row r="612" spans="18:18" x14ac:dyDescent="0.15">
      <c r="R612" s="15" t="str">
        <f t="shared" si="14"/>
        <v/>
      </c>
    </row>
    <row r="613" spans="18:18" x14ac:dyDescent="0.15">
      <c r="R613" s="15" t="str">
        <f t="shared" si="14"/>
        <v/>
      </c>
    </row>
    <row r="614" spans="18:18" x14ac:dyDescent="0.15">
      <c r="R614" s="15" t="str">
        <f t="shared" si="14"/>
        <v/>
      </c>
    </row>
    <row r="615" spans="18:18" x14ac:dyDescent="0.15">
      <c r="R615" s="15" t="str">
        <f t="shared" si="14"/>
        <v/>
      </c>
    </row>
    <row r="616" spans="18:18" x14ac:dyDescent="0.15">
      <c r="R616" s="15" t="str">
        <f t="shared" si="14"/>
        <v/>
      </c>
    </row>
    <row r="617" spans="18:18" x14ac:dyDescent="0.15">
      <c r="R617" s="15" t="str">
        <f t="shared" si="14"/>
        <v/>
      </c>
    </row>
    <row r="618" spans="18:18" x14ac:dyDescent="0.15">
      <c r="R618" s="15" t="str">
        <f t="shared" ref="R618:R635" si="15">G618&amp;I618&amp;K618&amp;M618&amp;O618</f>
        <v/>
      </c>
    </row>
    <row r="619" spans="18:18" x14ac:dyDescent="0.15">
      <c r="R619" s="15" t="str">
        <f t="shared" si="15"/>
        <v/>
      </c>
    </row>
    <row r="620" spans="18:18" x14ac:dyDescent="0.15">
      <c r="R620" s="15" t="str">
        <f t="shared" si="15"/>
        <v/>
      </c>
    </row>
    <row r="621" spans="18:18" x14ac:dyDescent="0.15">
      <c r="R621" s="15" t="str">
        <f t="shared" si="15"/>
        <v/>
      </c>
    </row>
    <row r="622" spans="18:18" x14ac:dyDescent="0.15">
      <c r="R622" s="15" t="str">
        <f t="shared" si="15"/>
        <v/>
      </c>
    </row>
    <row r="623" spans="18:18" x14ac:dyDescent="0.15">
      <c r="R623" s="15" t="str">
        <f t="shared" si="15"/>
        <v/>
      </c>
    </row>
    <row r="624" spans="18:18" x14ac:dyDescent="0.15">
      <c r="R624" s="15" t="str">
        <f t="shared" si="15"/>
        <v/>
      </c>
    </row>
    <row r="625" spans="18:18" x14ac:dyDescent="0.15">
      <c r="R625" s="15" t="str">
        <f t="shared" si="15"/>
        <v/>
      </c>
    </row>
    <row r="626" spans="18:18" x14ac:dyDescent="0.15">
      <c r="R626" s="15" t="str">
        <f t="shared" si="15"/>
        <v/>
      </c>
    </row>
    <row r="627" spans="18:18" x14ac:dyDescent="0.15">
      <c r="R627" s="15" t="str">
        <f t="shared" si="15"/>
        <v/>
      </c>
    </row>
    <row r="628" spans="18:18" x14ac:dyDescent="0.15">
      <c r="R628" s="15" t="str">
        <f t="shared" si="15"/>
        <v/>
      </c>
    </row>
    <row r="629" spans="18:18" x14ac:dyDescent="0.15">
      <c r="R629" s="15" t="str">
        <f t="shared" si="15"/>
        <v/>
      </c>
    </row>
    <row r="630" spans="18:18" x14ac:dyDescent="0.15">
      <c r="R630" s="15" t="str">
        <f t="shared" si="15"/>
        <v/>
      </c>
    </row>
    <row r="631" spans="18:18" x14ac:dyDescent="0.15">
      <c r="R631" s="15" t="str">
        <f t="shared" si="15"/>
        <v/>
      </c>
    </row>
    <row r="632" spans="18:18" x14ac:dyDescent="0.15">
      <c r="R632" s="15" t="str">
        <f t="shared" si="15"/>
        <v/>
      </c>
    </row>
    <row r="633" spans="18:18" x14ac:dyDescent="0.15">
      <c r="R633" s="15" t="str">
        <f t="shared" si="15"/>
        <v/>
      </c>
    </row>
    <row r="634" spans="18:18" x14ac:dyDescent="0.15">
      <c r="R634" s="15" t="str">
        <f t="shared" si="15"/>
        <v/>
      </c>
    </row>
    <row r="635" spans="18:18" x14ac:dyDescent="0.15">
      <c r="R635" s="15" t="str">
        <f t="shared" si="15"/>
        <v/>
      </c>
    </row>
    <row r="636" spans="18:18" x14ac:dyDescent="0.15"/>
    <row r="637" spans="18:18" x14ac:dyDescent="0.15"/>
    <row r="638" spans="18:18" x14ac:dyDescent="0.15"/>
    <row r="639" spans="18:18" x14ac:dyDescent="0.15"/>
    <row r="640" spans="18:18" x14ac:dyDescent="0.15"/>
    <row r="641" x14ac:dyDescent="0.15"/>
    <row r="642" x14ac:dyDescent="0.15"/>
    <row r="643" x14ac:dyDescent="0.15"/>
    <row r="644" x14ac:dyDescent="0.15"/>
    <row r="645" x14ac:dyDescent="0.15"/>
    <row r="646" x14ac:dyDescent="0.15"/>
    <row r="647" x14ac:dyDescent="0.15"/>
    <row r="648" x14ac:dyDescent="0.15"/>
    <row r="649" x14ac:dyDescent="0.15"/>
    <row r="650" x14ac:dyDescent="0.15"/>
    <row r="651" x14ac:dyDescent="0.15"/>
    <row r="652" x14ac:dyDescent="0.15"/>
    <row r="653" x14ac:dyDescent="0.15"/>
    <row r="654" x14ac:dyDescent="0.15"/>
    <row r="655" x14ac:dyDescent="0.15"/>
    <row r="656" x14ac:dyDescent="0.15"/>
    <row r="657" x14ac:dyDescent="0.15"/>
    <row r="658" x14ac:dyDescent="0.15"/>
    <row r="659" x14ac:dyDescent="0.15"/>
    <row r="660" x14ac:dyDescent="0.15"/>
    <row r="661" x14ac:dyDescent="0.15"/>
    <row r="662" x14ac:dyDescent="0.15"/>
    <row r="663" x14ac:dyDescent="0.15"/>
    <row r="664" x14ac:dyDescent="0.15"/>
    <row r="665" x14ac:dyDescent="0.15"/>
    <row r="666" x14ac:dyDescent="0.15"/>
    <row r="667" x14ac:dyDescent="0.15"/>
    <row r="668" x14ac:dyDescent="0.15"/>
    <row r="669" x14ac:dyDescent="0.15"/>
    <row r="670" x14ac:dyDescent="0.15"/>
    <row r="671" x14ac:dyDescent="0.15"/>
    <row r="672" x14ac:dyDescent="0.15"/>
    <row r="673" x14ac:dyDescent="0.15"/>
    <row r="674" x14ac:dyDescent="0.15"/>
    <row r="675" x14ac:dyDescent="0.15"/>
    <row r="676" x14ac:dyDescent="0.15"/>
    <row r="677" x14ac:dyDescent="0.15"/>
    <row r="678" x14ac:dyDescent="0.15"/>
    <row r="679" x14ac:dyDescent="0.15"/>
    <row r="680" x14ac:dyDescent="0.15"/>
    <row r="681" x14ac:dyDescent="0.15"/>
    <row r="682" x14ac:dyDescent="0.15"/>
    <row r="683" x14ac:dyDescent="0.15"/>
    <row r="684" x14ac:dyDescent="0.15"/>
    <row r="685" x14ac:dyDescent="0.15"/>
    <row r="686" x14ac:dyDescent="0.15"/>
    <row r="687" x14ac:dyDescent="0.15"/>
    <row r="688" x14ac:dyDescent="0.15"/>
    <row r="689" spans="1:10" x14ac:dyDescent="0.15"/>
    <row r="690" spans="1:10" x14ac:dyDescent="0.15"/>
    <row r="691" spans="1:10" x14ac:dyDescent="0.15"/>
    <row r="692" spans="1:10" x14ac:dyDescent="0.15"/>
    <row r="693" spans="1:10" x14ac:dyDescent="0.15"/>
    <row r="694" spans="1:10" x14ac:dyDescent="0.15"/>
    <row r="695" spans="1:10" x14ac:dyDescent="0.15"/>
    <row r="696" spans="1:10" x14ac:dyDescent="0.15"/>
    <row r="697" spans="1:10" x14ac:dyDescent="0.15"/>
    <row r="698" spans="1:10" x14ac:dyDescent="0.15"/>
    <row r="699" spans="1:10" x14ac:dyDescent="0.15"/>
    <row r="700" spans="1:10" x14ac:dyDescent="0.15"/>
    <row r="701" spans="1:10" x14ac:dyDescent="0.15">
      <c r="A701" s="5" t="s">
        <v>837</v>
      </c>
      <c r="B701" s="5" t="s">
        <v>837</v>
      </c>
      <c r="C701" s="12" t="s">
        <v>837</v>
      </c>
      <c r="D701" s="5" t="s">
        <v>837</v>
      </c>
      <c r="E701" s="5" t="s">
        <v>837</v>
      </c>
      <c r="F701" s="5" t="s">
        <v>837</v>
      </c>
      <c r="G701" s="5" t="s">
        <v>837</v>
      </c>
      <c r="H701" s="5" t="s">
        <v>837</v>
      </c>
      <c r="I701" s="5" t="s">
        <v>837</v>
      </c>
      <c r="J701" s="5" t="s">
        <v>837</v>
      </c>
    </row>
    <row r="702" spans="1:10" x14ac:dyDescent="0.15"/>
    <row r="703" spans="1:10" x14ac:dyDescent="0.15"/>
    <row r="704" spans="1:10" x14ac:dyDescent="0.15"/>
    <row r="705" x14ac:dyDescent="0.15"/>
    <row r="706" x14ac:dyDescent="0.15"/>
    <row r="707" x14ac:dyDescent="0.15"/>
    <row r="708" x14ac:dyDescent="0.15"/>
    <row r="709" x14ac:dyDescent="0.15"/>
    <row r="710" x14ac:dyDescent="0.15"/>
    <row r="711" x14ac:dyDescent="0.15"/>
    <row r="712" x14ac:dyDescent="0.15"/>
    <row r="713" x14ac:dyDescent="0.15"/>
    <row r="714" x14ac:dyDescent="0.15"/>
    <row r="715" x14ac:dyDescent="0.15"/>
    <row r="716" x14ac:dyDescent="0.15"/>
    <row r="717" x14ac:dyDescent="0.15"/>
    <row r="718" x14ac:dyDescent="0.15"/>
    <row r="719" x14ac:dyDescent="0.15"/>
    <row r="720" x14ac:dyDescent="0.15"/>
    <row r="721" x14ac:dyDescent="0.15"/>
    <row r="722" x14ac:dyDescent="0.15"/>
    <row r="723" x14ac:dyDescent="0.15"/>
    <row r="724" x14ac:dyDescent="0.15"/>
    <row r="725" x14ac:dyDescent="0.15"/>
    <row r="726" x14ac:dyDescent="0.15"/>
    <row r="727" x14ac:dyDescent="0.15"/>
    <row r="728" x14ac:dyDescent="0.15"/>
    <row r="729" x14ac:dyDescent="0.15"/>
    <row r="730" x14ac:dyDescent="0.15"/>
    <row r="731" x14ac:dyDescent="0.15"/>
    <row r="732" x14ac:dyDescent="0.15"/>
    <row r="733" x14ac:dyDescent="0.15"/>
    <row r="734" x14ac:dyDescent="0.15"/>
    <row r="735" x14ac:dyDescent="0.15"/>
    <row r="736" x14ac:dyDescent="0.15"/>
    <row r="737" x14ac:dyDescent="0.15"/>
    <row r="738" x14ac:dyDescent="0.15"/>
    <row r="739" x14ac:dyDescent="0.15"/>
    <row r="740" x14ac:dyDescent="0.15"/>
    <row r="741" x14ac:dyDescent="0.15"/>
    <row r="742" x14ac:dyDescent="0.15"/>
    <row r="743" x14ac:dyDescent="0.15"/>
    <row r="744" x14ac:dyDescent="0.15"/>
    <row r="745" x14ac:dyDescent="0.15"/>
    <row r="746" x14ac:dyDescent="0.15"/>
    <row r="747" x14ac:dyDescent="0.15"/>
    <row r="748" x14ac:dyDescent="0.15"/>
    <row r="749" x14ac:dyDescent="0.15"/>
    <row r="750" x14ac:dyDescent="0.15"/>
    <row r="751" x14ac:dyDescent="0.15"/>
    <row r="752" x14ac:dyDescent="0.15"/>
    <row r="753" x14ac:dyDescent="0.15"/>
    <row r="754" x14ac:dyDescent="0.15"/>
    <row r="755" x14ac:dyDescent="0.15"/>
    <row r="756" x14ac:dyDescent="0.15"/>
    <row r="757" x14ac:dyDescent="0.15"/>
    <row r="758" x14ac:dyDescent="0.15"/>
    <row r="759" x14ac:dyDescent="0.15"/>
    <row r="760" x14ac:dyDescent="0.15"/>
    <row r="761" x14ac:dyDescent="0.15"/>
    <row r="762" x14ac:dyDescent="0.15"/>
    <row r="763" x14ac:dyDescent="0.15"/>
    <row r="764" x14ac:dyDescent="0.15"/>
    <row r="765" x14ac:dyDescent="0.15"/>
    <row r="766" x14ac:dyDescent="0.15"/>
    <row r="767" x14ac:dyDescent="0.15"/>
    <row r="768" x14ac:dyDescent="0.15"/>
    <row r="769" x14ac:dyDescent="0.15"/>
    <row r="770" x14ac:dyDescent="0.15"/>
    <row r="771" x14ac:dyDescent="0.15"/>
    <row r="772" x14ac:dyDescent="0.15"/>
    <row r="773" x14ac:dyDescent="0.15"/>
    <row r="774" x14ac:dyDescent="0.15"/>
    <row r="775" x14ac:dyDescent="0.15"/>
    <row r="776" x14ac:dyDescent="0.15"/>
    <row r="777" x14ac:dyDescent="0.15"/>
    <row r="778" x14ac:dyDescent="0.15"/>
    <row r="779" x14ac:dyDescent="0.15"/>
    <row r="780" x14ac:dyDescent="0.15"/>
    <row r="781" x14ac:dyDescent="0.15"/>
    <row r="782" x14ac:dyDescent="0.15"/>
    <row r="783" x14ac:dyDescent="0.15"/>
    <row r="784" x14ac:dyDescent="0.15"/>
    <row r="785" x14ac:dyDescent="0.15"/>
    <row r="786" x14ac:dyDescent="0.15"/>
    <row r="787" x14ac:dyDescent="0.15"/>
    <row r="788" x14ac:dyDescent="0.15"/>
    <row r="789" x14ac:dyDescent="0.15"/>
    <row r="790" x14ac:dyDescent="0.15"/>
    <row r="791" x14ac:dyDescent="0.15"/>
    <row r="792" x14ac:dyDescent="0.15"/>
    <row r="793" x14ac:dyDescent="0.15"/>
    <row r="794" x14ac:dyDescent="0.15"/>
    <row r="795" x14ac:dyDescent="0.15"/>
    <row r="796" x14ac:dyDescent="0.15"/>
    <row r="797" x14ac:dyDescent="0.15"/>
    <row r="798" x14ac:dyDescent="0.15"/>
    <row r="799" x14ac:dyDescent="0.15"/>
    <row r="800" x14ac:dyDescent="0.15"/>
    <row r="801" x14ac:dyDescent="0.15"/>
    <row r="802" x14ac:dyDescent="0.15"/>
    <row r="803" x14ac:dyDescent="0.15"/>
    <row r="804" x14ac:dyDescent="0.15"/>
    <row r="805" x14ac:dyDescent="0.15"/>
    <row r="806" x14ac:dyDescent="0.15"/>
    <row r="807" x14ac:dyDescent="0.15"/>
    <row r="808" x14ac:dyDescent="0.15"/>
    <row r="809" x14ac:dyDescent="0.15"/>
    <row r="810" x14ac:dyDescent="0.15"/>
    <row r="811" x14ac:dyDescent="0.15"/>
    <row r="812" x14ac:dyDescent="0.15"/>
    <row r="813" x14ac:dyDescent="0.15"/>
    <row r="814" x14ac:dyDescent="0.15"/>
    <row r="815" x14ac:dyDescent="0.15"/>
    <row r="816" x14ac:dyDescent="0.15"/>
    <row r="817" x14ac:dyDescent="0.15"/>
    <row r="818" x14ac:dyDescent="0.15"/>
    <row r="819" x14ac:dyDescent="0.15"/>
    <row r="820" x14ac:dyDescent="0.15"/>
    <row r="821" x14ac:dyDescent="0.15"/>
    <row r="822" x14ac:dyDescent="0.15"/>
    <row r="823" x14ac:dyDescent="0.15"/>
    <row r="824" x14ac:dyDescent="0.15"/>
    <row r="825" x14ac:dyDescent="0.15"/>
    <row r="826" x14ac:dyDescent="0.15"/>
    <row r="827" x14ac:dyDescent="0.15"/>
    <row r="828" x14ac:dyDescent="0.15"/>
    <row r="829" x14ac:dyDescent="0.15"/>
    <row r="830" x14ac:dyDescent="0.15"/>
    <row r="831" x14ac:dyDescent="0.15"/>
    <row r="832" x14ac:dyDescent="0.15"/>
    <row r="833" x14ac:dyDescent="0.15"/>
    <row r="834" x14ac:dyDescent="0.15"/>
    <row r="835" x14ac:dyDescent="0.15"/>
    <row r="836" x14ac:dyDescent="0.15"/>
    <row r="837" x14ac:dyDescent="0.15"/>
    <row r="838" x14ac:dyDescent="0.15"/>
    <row r="839" x14ac:dyDescent="0.15"/>
    <row r="840" x14ac:dyDescent="0.15"/>
    <row r="841" x14ac:dyDescent="0.15"/>
    <row r="842" x14ac:dyDescent="0.15"/>
    <row r="843" x14ac:dyDescent="0.15"/>
    <row r="844" x14ac:dyDescent="0.15"/>
    <row r="845" x14ac:dyDescent="0.15"/>
    <row r="846" x14ac:dyDescent="0.15"/>
    <row r="847" x14ac:dyDescent="0.15"/>
    <row r="848" x14ac:dyDescent="0.15"/>
    <row r="849" x14ac:dyDescent="0.15"/>
    <row r="850" x14ac:dyDescent="0.15"/>
    <row r="851" x14ac:dyDescent="0.15"/>
    <row r="852" x14ac:dyDescent="0.15"/>
    <row r="853" x14ac:dyDescent="0.15"/>
    <row r="854" x14ac:dyDescent="0.15"/>
    <row r="855" x14ac:dyDescent="0.15"/>
    <row r="856" x14ac:dyDescent="0.15"/>
    <row r="857" x14ac:dyDescent="0.15"/>
    <row r="858" x14ac:dyDescent="0.15"/>
    <row r="859" x14ac:dyDescent="0.15"/>
    <row r="860" x14ac:dyDescent="0.15"/>
    <row r="861" x14ac:dyDescent="0.15"/>
    <row r="862" x14ac:dyDescent="0.15"/>
    <row r="863" x14ac:dyDescent="0.15"/>
    <row r="864" x14ac:dyDescent="0.15"/>
    <row r="865" x14ac:dyDescent="0.15"/>
    <row r="866" x14ac:dyDescent="0.15"/>
    <row r="867" x14ac:dyDescent="0.15"/>
    <row r="868" x14ac:dyDescent="0.15"/>
    <row r="869" x14ac:dyDescent="0.15"/>
    <row r="870" x14ac:dyDescent="0.15"/>
    <row r="871" x14ac:dyDescent="0.15"/>
    <row r="872" x14ac:dyDescent="0.15"/>
    <row r="873" x14ac:dyDescent="0.15"/>
    <row r="874" x14ac:dyDescent="0.15"/>
    <row r="875" x14ac:dyDescent="0.15"/>
    <row r="876" x14ac:dyDescent="0.15"/>
    <row r="877" x14ac:dyDescent="0.15"/>
    <row r="878" x14ac:dyDescent="0.15"/>
    <row r="879" x14ac:dyDescent="0.15"/>
    <row r="880" x14ac:dyDescent="0.15"/>
    <row r="881" x14ac:dyDescent="0.15"/>
    <row r="882" x14ac:dyDescent="0.15"/>
    <row r="883" x14ac:dyDescent="0.15"/>
    <row r="884" x14ac:dyDescent="0.15"/>
    <row r="885" x14ac:dyDescent="0.15"/>
    <row r="886" x14ac:dyDescent="0.15"/>
    <row r="887" x14ac:dyDescent="0.15"/>
    <row r="888" x14ac:dyDescent="0.15"/>
    <row r="889" x14ac:dyDescent="0.15"/>
    <row r="890" x14ac:dyDescent="0.15"/>
    <row r="891" x14ac:dyDescent="0.15"/>
    <row r="892" x14ac:dyDescent="0.15"/>
    <row r="893" x14ac:dyDescent="0.15"/>
    <row r="894" x14ac:dyDescent="0.15"/>
    <row r="895" x14ac:dyDescent="0.15"/>
    <row r="896" x14ac:dyDescent="0.15"/>
    <row r="897" x14ac:dyDescent="0.15"/>
    <row r="898" x14ac:dyDescent="0.15"/>
    <row r="899" x14ac:dyDescent="0.15"/>
    <row r="900" x14ac:dyDescent="0.15"/>
    <row r="901" x14ac:dyDescent="0.15"/>
    <row r="902" x14ac:dyDescent="0.15"/>
    <row r="903" x14ac:dyDescent="0.15"/>
    <row r="904" x14ac:dyDescent="0.15"/>
    <row r="905" x14ac:dyDescent="0.15"/>
    <row r="906" x14ac:dyDescent="0.15"/>
    <row r="907" x14ac:dyDescent="0.15"/>
    <row r="908" x14ac:dyDescent="0.15"/>
    <row r="909" x14ac:dyDescent="0.15"/>
    <row r="910" x14ac:dyDescent="0.15"/>
    <row r="911" x14ac:dyDescent="0.15"/>
    <row r="912" x14ac:dyDescent="0.15"/>
    <row r="913" x14ac:dyDescent="0.15"/>
    <row r="914" x14ac:dyDescent="0.15"/>
    <row r="915" x14ac:dyDescent="0.15"/>
    <row r="916" x14ac:dyDescent="0.15"/>
    <row r="917" x14ac:dyDescent="0.15"/>
    <row r="918" x14ac:dyDescent="0.15"/>
    <row r="919" x14ac:dyDescent="0.15"/>
    <row r="920" x14ac:dyDescent="0.15"/>
    <row r="921" x14ac:dyDescent="0.15"/>
    <row r="922" x14ac:dyDescent="0.15"/>
    <row r="923" x14ac:dyDescent="0.15"/>
    <row r="924" x14ac:dyDescent="0.15"/>
    <row r="925" x14ac:dyDescent="0.15"/>
    <row r="926" x14ac:dyDescent="0.15"/>
    <row r="927" x14ac:dyDescent="0.15"/>
    <row r="928" x14ac:dyDescent="0.15"/>
    <row r="929" x14ac:dyDescent="0.15"/>
    <row r="930" x14ac:dyDescent="0.15"/>
    <row r="931" x14ac:dyDescent="0.15"/>
    <row r="932" x14ac:dyDescent="0.15"/>
    <row r="933" x14ac:dyDescent="0.15"/>
    <row r="934" x14ac:dyDescent="0.15"/>
    <row r="935" x14ac:dyDescent="0.15"/>
    <row r="936" x14ac:dyDescent="0.15"/>
    <row r="937" x14ac:dyDescent="0.15"/>
    <row r="938" x14ac:dyDescent="0.15"/>
    <row r="939" x14ac:dyDescent="0.15"/>
    <row r="940" x14ac:dyDescent="0.15"/>
    <row r="941" x14ac:dyDescent="0.15"/>
    <row r="942" x14ac:dyDescent="0.15"/>
    <row r="943" x14ac:dyDescent="0.15"/>
    <row r="944" x14ac:dyDescent="0.15"/>
    <row r="945" x14ac:dyDescent="0.15"/>
    <row r="946" x14ac:dyDescent="0.15"/>
    <row r="947" x14ac:dyDescent="0.15"/>
    <row r="948" x14ac:dyDescent="0.15"/>
    <row r="949" x14ac:dyDescent="0.15"/>
    <row r="950" x14ac:dyDescent="0.15"/>
    <row r="951" x14ac:dyDescent="0.15"/>
    <row r="952" x14ac:dyDescent="0.15"/>
    <row r="953" x14ac:dyDescent="0.15"/>
    <row r="954" x14ac:dyDescent="0.15"/>
    <row r="955" x14ac:dyDescent="0.15"/>
    <row r="956" x14ac:dyDescent="0.15"/>
    <row r="957" x14ac:dyDescent="0.15"/>
    <row r="958" x14ac:dyDescent="0.15"/>
    <row r="959" x14ac:dyDescent="0.15"/>
    <row r="960" x14ac:dyDescent="0.15"/>
    <row r="961" x14ac:dyDescent="0.15"/>
    <row r="962" x14ac:dyDescent="0.15"/>
    <row r="963" x14ac:dyDescent="0.15"/>
    <row r="964" x14ac:dyDescent="0.15"/>
    <row r="965" x14ac:dyDescent="0.15"/>
    <row r="966" x14ac:dyDescent="0.15"/>
    <row r="967" x14ac:dyDescent="0.15"/>
    <row r="968" x14ac:dyDescent="0.15"/>
    <row r="969" x14ac:dyDescent="0.15"/>
    <row r="970" x14ac:dyDescent="0.15"/>
    <row r="971" x14ac:dyDescent="0.15"/>
    <row r="972" x14ac:dyDescent="0.15"/>
    <row r="973" x14ac:dyDescent="0.15"/>
    <row r="974" x14ac:dyDescent="0.15"/>
    <row r="975" x14ac:dyDescent="0.15"/>
    <row r="976" x14ac:dyDescent="0.15"/>
    <row r="977" x14ac:dyDescent="0.15"/>
    <row r="978" x14ac:dyDescent="0.15"/>
    <row r="979" x14ac:dyDescent="0.15"/>
    <row r="980" x14ac:dyDescent="0.15"/>
    <row r="981" x14ac:dyDescent="0.15"/>
    <row r="982" x14ac:dyDescent="0.15"/>
    <row r="983" x14ac:dyDescent="0.15"/>
    <row r="984" x14ac:dyDescent="0.15"/>
    <row r="985" x14ac:dyDescent="0.15"/>
    <row r="986" x14ac:dyDescent="0.15"/>
    <row r="987" x14ac:dyDescent="0.15"/>
    <row r="988" x14ac:dyDescent="0.15"/>
    <row r="989" x14ac:dyDescent="0.15"/>
    <row r="990" x14ac:dyDescent="0.15"/>
    <row r="991" x14ac:dyDescent="0.15"/>
    <row r="992" x14ac:dyDescent="0.15"/>
    <row r="993" x14ac:dyDescent="0.15"/>
    <row r="994" x14ac:dyDescent="0.15"/>
    <row r="995" x14ac:dyDescent="0.15"/>
    <row r="996" x14ac:dyDescent="0.15"/>
    <row r="997" x14ac:dyDescent="0.15"/>
    <row r="998" x14ac:dyDescent="0.15"/>
    <row r="999" x14ac:dyDescent="0.15"/>
    <row r="1000" x14ac:dyDescent="0.15"/>
    <row r="1001" x14ac:dyDescent="0.15"/>
    <row r="1002" x14ac:dyDescent="0.15"/>
    <row r="1003" x14ac:dyDescent="0.15"/>
    <row r="1004" x14ac:dyDescent="0.15"/>
    <row r="1005" x14ac:dyDescent="0.15"/>
    <row r="1006" x14ac:dyDescent="0.15"/>
    <row r="1007" x14ac:dyDescent="0.15"/>
    <row r="1008" x14ac:dyDescent="0.15"/>
    <row r="1009" x14ac:dyDescent="0.15"/>
    <row r="1010" x14ac:dyDescent="0.15"/>
    <row r="1011" x14ac:dyDescent="0.15"/>
    <row r="1012" x14ac:dyDescent="0.15"/>
    <row r="1013" x14ac:dyDescent="0.15"/>
    <row r="1014" x14ac:dyDescent="0.15"/>
    <row r="1015" x14ac:dyDescent="0.15"/>
    <row r="1016" x14ac:dyDescent="0.15"/>
    <row r="1017" x14ac:dyDescent="0.15"/>
    <row r="1018" x14ac:dyDescent="0.15"/>
    <row r="1019" x14ac:dyDescent="0.15"/>
    <row r="1020" x14ac:dyDescent="0.15"/>
    <row r="1021" x14ac:dyDescent="0.15"/>
    <row r="1022" x14ac:dyDescent="0.15"/>
    <row r="1023" x14ac:dyDescent="0.15"/>
    <row r="1024" x14ac:dyDescent="0.15"/>
    <row r="1025" x14ac:dyDescent="0.15"/>
    <row r="1026" x14ac:dyDescent="0.15"/>
    <row r="1027" x14ac:dyDescent="0.15"/>
    <row r="1028" x14ac:dyDescent="0.15"/>
    <row r="1029" x14ac:dyDescent="0.15"/>
    <row r="1030" x14ac:dyDescent="0.15"/>
    <row r="1031" x14ac:dyDescent="0.15"/>
    <row r="1032" x14ac:dyDescent="0.15"/>
    <row r="1033" x14ac:dyDescent="0.15"/>
    <row r="1034" x14ac:dyDescent="0.15"/>
    <row r="1035" x14ac:dyDescent="0.15"/>
    <row r="1036" x14ac:dyDescent="0.15"/>
    <row r="1037" x14ac:dyDescent="0.15"/>
    <row r="1038" x14ac:dyDescent="0.15"/>
    <row r="1039" x14ac:dyDescent="0.15"/>
    <row r="1040" x14ac:dyDescent="0.15"/>
    <row r="1041" x14ac:dyDescent="0.15"/>
    <row r="1042" x14ac:dyDescent="0.15"/>
    <row r="1043" x14ac:dyDescent="0.15"/>
    <row r="1044" x14ac:dyDescent="0.15"/>
    <row r="1045" x14ac:dyDescent="0.15"/>
    <row r="1046" x14ac:dyDescent="0.15"/>
    <row r="1047" x14ac:dyDescent="0.15"/>
    <row r="1048" x14ac:dyDescent="0.15"/>
    <row r="1049" x14ac:dyDescent="0.15"/>
    <row r="1050" x14ac:dyDescent="0.15"/>
    <row r="1051" x14ac:dyDescent="0.15"/>
    <row r="1052" x14ac:dyDescent="0.15"/>
    <row r="1053" x14ac:dyDescent="0.15"/>
    <row r="1054" x14ac:dyDescent="0.15"/>
    <row r="1055" x14ac:dyDescent="0.15"/>
    <row r="1056" x14ac:dyDescent="0.15"/>
    <row r="1057" x14ac:dyDescent="0.15"/>
    <row r="1058" x14ac:dyDescent="0.15"/>
    <row r="1059" x14ac:dyDescent="0.15"/>
    <row r="1060" x14ac:dyDescent="0.15"/>
    <row r="1061" x14ac:dyDescent="0.15"/>
    <row r="1062" x14ac:dyDescent="0.15"/>
    <row r="1063" x14ac:dyDescent="0.15"/>
    <row r="1064" x14ac:dyDescent="0.15"/>
    <row r="1065" x14ac:dyDescent="0.15"/>
    <row r="1066" x14ac:dyDescent="0.15"/>
    <row r="1067" x14ac:dyDescent="0.15"/>
    <row r="1068" x14ac:dyDescent="0.15"/>
    <row r="1069" x14ac:dyDescent="0.15"/>
    <row r="1070" x14ac:dyDescent="0.15"/>
    <row r="1071" x14ac:dyDescent="0.15"/>
    <row r="1072" x14ac:dyDescent="0.15"/>
    <row r="1073" x14ac:dyDescent="0.15"/>
    <row r="1074" x14ac:dyDescent="0.15"/>
    <row r="1075" x14ac:dyDescent="0.15"/>
    <row r="1076" x14ac:dyDescent="0.15"/>
    <row r="1077" x14ac:dyDescent="0.15"/>
    <row r="1078" x14ac:dyDescent="0.15"/>
    <row r="1079" x14ac:dyDescent="0.15"/>
    <row r="1080" x14ac:dyDescent="0.15"/>
    <row r="1081" x14ac:dyDescent="0.15"/>
    <row r="1082" x14ac:dyDescent="0.15"/>
    <row r="1083" x14ac:dyDescent="0.15"/>
    <row r="1084" x14ac:dyDescent="0.15"/>
    <row r="1085" x14ac:dyDescent="0.15"/>
    <row r="1086" x14ac:dyDescent="0.15"/>
    <row r="1087" x14ac:dyDescent="0.15"/>
    <row r="1088" x14ac:dyDescent="0.15"/>
    <row r="1089" x14ac:dyDescent="0.15"/>
    <row r="1090" x14ac:dyDescent="0.15"/>
    <row r="1091" x14ac:dyDescent="0.15"/>
    <row r="1092" x14ac:dyDescent="0.15"/>
    <row r="1093" x14ac:dyDescent="0.15"/>
    <row r="1094" x14ac:dyDescent="0.15"/>
    <row r="1095" x14ac:dyDescent="0.15"/>
    <row r="1096" x14ac:dyDescent="0.15"/>
    <row r="1097" x14ac:dyDescent="0.15"/>
    <row r="1098" x14ac:dyDescent="0.15"/>
    <row r="1099" x14ac:dyDescent="0.15"/>
    <row r="1100" x14ac:dyDescent="0.15"/>
    <row r="1101" x14ac:dyDescent="0.15"/>
    <row r="1102" x14ac:dyDescent="0.15"/>
    <row r="1103" x14ac:dyDescent="0.15"/>
    <row r="1104" x14ac:dyDescent="0.15"/>
    <row r="1105" x14ac:dyDescent="0.15"/>
    <row r="1106" x14ac:dyDescent="0.15"/>
    <row r="1107" x14ac:dyDescent="0.15"/>
    <row r="1108" x14ac:dyDescent="0.15"/>
    <row r="1109" x14ac:dyDescent="0.15"/>
    <row r="1110" x14ac:dyDescent="0.15"/>
    <row r="1111" x14ac:dyDescent="0.15"/>
    <row r="1112" x14ac:dyDescent="0.15"/>
    <row r="1113" x14ac:dyDescent="0.15"/>
    <row r="1114" x14ac:dyDescent="0.15"/>
    <row r="1115" x14ac:dyDescent="0.15"/>
    <row r="1116" x14ac:dyDescent="0.15"/>
    <row r="1117" x14ac:dyDescent="0.15"/>
    <row r="1118" x14ac:dyDescent="0.15"/>
    <row r="1119" x14ac:dyDescent="0.15"/>
    <row r="1120" x14ac:dyDescent="0.15"/>
    <row r="1121" x14ac:dyDescent="0.15"/>
    <row r="1122" x14ac:dyDescent="0.15"/>
    <row r="1123" x14ac:dyDescent="0.15"/>
    <row r="1124" x14ac:dyDescent="0.15"/>
    <row r="1125" x14ac:dyDescent="0.15"/>
    <row r="1126" x14ac:dyDescent="0.15"/>
    <row r="1127" x14ac:dyDescent="0.15"/>
    <row r="1128" x14ac:dyDescent="0.15"/>
    <row r="1129" x14ac:dyDescent="0.15"/>
    <row r="1130" x14ac:dyDescent="0.15"/>
    <row r="1131" x14ac:dyDescent="0.15"/>
    <row r="1132" x14ac:dyDescent="0.15"/>
    <row r="1133" x14ac:dyDescent="0.15"/>
    <row r="1134" x14ac:dyDescent="0.15"/>
    <row r="1135" x14ac:dyDescent="0.15"/>
    <row r="1136" x14ac:dyDescent="0.15"/>
    <row r="1137" x14ac:dyDescent="0.15"/>
    <row r="1138" x14ac:dyDescent="0.15"/>
    <row r="1139" x14ac:dyDescent="0.15"/>
    <row r="1140" x14ac:dyDescent="0.15"/>
    <row r="1141" x14ac:dyDescent="0.15"/>
    <row r="1142" x14ac:dyDescent="0.15"/>
    <row r="1143" x14ac:dyDescent="0.15"/>
    <row r="1144" x14ac:dyDescent="0.15"/>
    <row r="1145" x14ac:dyDescent="0.15"/>
    <row r="1146" x14ac:dyDescent="0.15"/>
    <row r="1147" x14ac:dyDescent="0.15"/>
    <row r="1148" x14ac:dyDescent="0.15"/>
    <row r="1149" x14ac:dyDescent="0.15"/>
    <row r="1150" x14ac:dyDescent="0.15"/>
    <row r="1151" x14ac:dyDescent="0.15"/>
    <row r="1152" x14ac:dyDescent="0.15"/>
    <row r="1153" x14ac:dyDescent="0.15"/>
    <row r="1154" x14ac:dyDescent="0.15"/>
    <row r="1155" x14ac:dyDescent="0.15"/>
    <row r="1156" x14ac:dyDescent="0.15"/>
    <row r="1157" x14ac:dyDescent="0.15"/>
    <row r="1158" x14ac:dyDescent="0.15"/>
    <row r="1159" x14ac:dyDescent="0.15"/>
    <row r="1160" x14ac:dyDescent="0.15"/>
    <row r="1161" x14ac:dyDescent="0.15"/>
    <row r="1162" x14ac:dyDescent="0.15"/>
    <row r="1163" x14ac:dyDescent="0.15"/>
    <row r="1164" x14ac:dyDescent="0.15"/>
    <row r="1165" x14ac:dyDescent="0.15"/>
    <row r="1166" x14ac:dyDescent="0.15"/>
    <row r="1167" x14ac:dyDescent="0.15"/>
    <row r="1168" x14ac:dyDescent="0.15"/>
    <row r="1169" x14ac:dyDescent="0.15"/>
    <row r="1170" x14ac:dyDescent="0.15"/>
    <row r="1171" x14ac:dyDescent="0.15"/>
    <row r="1172" x14ac:dyDescent="0.15"/>
    <row r="1173" x14ac:dyDescent="0.15"/>
    <row r="1174" x14ac:dyDescent="0.15"/>
    <row r="1175" x14ac:dyDescent="0.15"/>
    <row r="1176" x14ac:dyDescent="0.15"/>
    <row r="1177" x14ac:dyDescent="0.15"/>
    <row r="1178" x14ac:dyDescent="0.15"/>
    <row r="1179" x14ac:dyDescent="0.15"/>
    <row r="1180" x14ac:dyDescent="0.15"/>
    <row r="1181" x14ac:dyDescent="0.15"/>
    <row r="1182" x14ac:dyDescent="0.15"/>
    <row r="1183" x14ac:dyDescent="0.15"/>
    <row r="1184" x14ac:dyDescent="0.15"/>
    <row r="1185" x14ac:dyDescent="0.15"/>
    <row r="1186" x14ac:dyDescent="0.15"/>
    <row r="1187" x14ac:dyDescent="0.15"/>
    <row r="1188" x14ac:dyDescent="0.15"/>
    <row r="1189" x14ac:dyDescent="0.15"/>
    <row r="1190" x14ac:dyDescent="0.15"/>
    <row r="1191" x14ac:dyDescent="0.15"/>
    <row r="1192" x14ac:dyDescent="0.15"/>
    <row r="1193" x14ac:dyDescent="0.15"/>
    <row r="1194" x14ac:dyDescent="0.15"/>
    <row r="1195" x14ac:dyDescent="0.15"/>
    <row r="1196" x14ac:dyDescent="0.15"/>
    <row r="1197" x14ac:dyDescent="0.15"/>
    <row r="1198" x14ac:dyDescent="0.15"/>
    <row r="1199" x14ac:dyDescent="0.15"/>
    <row r="1200" x14ac:dyDescent="0.15"/>
    <row r="1201" x14ac:dyDescent="0.15"/>
    <row r="1202" x14ac:dyDescent="0.15"/>
    <row r="1203" x14ac:dyDescent="0.15"/>
    <row r="1204" x14ac:dyDescent="0.15"/>
    <row r="1205" x14ac:dyDescent="0.15"/>
    <row r="1206" x14ac:dyDescent="0.15"/>
    <row r="1207" x14ac:dyDescent="0.15"/>
    <row r="1208" x14ac:dyDescent="0.15"/>
    <row r="1209" x14ac:dyDescent="0.15"/>
    <row r="1210" x14ac:dyDescent="0.15"/>
    <row r="1211" x14ac:dyDescent="0.15"/>
    <row r="1212" x14ac:dyDescent="0.15"/>
    <row r="1213" x14ac:dyDescent="0.15"/>
    <row r="1214" x14ac:dyDescent="0.15"/>
    <row r="1215" x14ac:dyDescent="0.15"/>
    <row r="1216" x14ac:dyDescent="0.15"/>
    <row r="1217" x14ac:dyDescent="0.15"/>
    <row r="1218" x14ac:dyDescent="0.15"/>
    <row r="1219" x14ac:dyDescent="0.15"/>
    <row r="1220" x14ac:dyDescent="0.15"/>
    <row r="1221" x14ac:dyDescent="0.15"/>
    <row r="1222" x14ac:dyDescent="0.15"/>
    <row r="1223" x14ac:dyDescent="0.15"/>
    <row r="1224" x14ac:dyDescent="0.15"/>
    <row r="1225" x14ac:dyDescent="0.15"/>
    <row r="1226" x14ac:dyDescent="0.15"/>
    <row r="1227" x14ac:dyDescent="0.15"/>
    <row r="1228" x14ac:dyDescent="0.15"/>
    <row r="1229" x14ac:dyDescent="0.15"/>
    <row r="1230" x14ac:dyDescent="0.15"/>
    <row r="1231" x14ac:dyDescent="0.15"/>
    <row r="1232" x14ac:dyDescent="0.15"/>
    <row r="1233" x14ac:dyDescent="0.15"/>
    <row r="1234" x14ac:dyDescent="0.15"/>
    <row r="1235" x14ac:dyDescent="0.15"/>
    <row r="1236" x14ac:dyDescent="0.15"/>
    <row r="1237" x14ac:dyDescent="0.15"/>
    <row r="1238" x14ac:dyDescent="0.15"/>
    <row r="1239" x14ac:dyDescent="0.15"/>
    <row r="1240" x14ac:dyDescent="0.15"/>
    <row r="1241" x14ac:dyDescent="0.15"/>
    <row r="1242" x14ac:dyDescent="0.15"/>
    <row r="1243" x14ac:dyDescent="0.15"/>
    <row r="1244" x14ac:dyDescent="0.15"/>
    <row r="1245" x14ac:dyDescent="0.15"/>
    <row r="1246" x14ac:dyDescent="0.15"/>
    <row r="1247" x14ac:dyDescent="0.15"/>
    <row r="1248" x14ac:dyDescent="0.15"/>
    <row r="1249" x14ac:dyDescent="0.15"/>
    <row r="1250" x14ac:dyDescent="0.15"/>
    <row r="1251" x14ac:dyDescent="0.15"/>
    <row r="1252" x14ac:dyDescent="0.15"/>
    <row r="1253" x14ac:dyDescent="0.15"/>
    <row r="1254" x14ac:dyDescent="0.15"/>
    <row r="1255" x14ac:dyDescent="0.15"/>
    <row r="1256" x14ac:dyDescent="0.15"/>
    <row r="1257" x14ac:dyDescent="0.15"/>
    <row r="1258" x14ac:dyDescent="0.15"/>
    <row r="1259" x14ac:dyDescent="0.15"/>
    <row r="1260" x14ac:dyDescent="0.15"/>
    <row r="1261" x14ac:dyDescent="0.15"/>
    <row r="1262" x14ac:dyDescent="0.15"/>
    <row r="1263" x14ac:dyDescent="0.15"/>
    <row r="1264" x14ac:dyDescent="0.15"/>
    <row r="1265" x14ac:dyDescent="0.15"/>
    <row r="1266" x14ac:dyDescent="0.15"/>
    <row r="1267" x14ac:dyDescent="0.15"/>
    <row r="1268" x14ac:dyDescent="0.15"/>
    <row r="1269" x14ac:dyDescent="0.15"/>
    <row r="1270" x14ac:dyDescent="0.15"/>
    <row r="1271" x14ac:dyDescent="0.15"/>
    <row r="1272" x14ac:dyDescent="0.15"/>
    <row r="1273" x14ac:dyDescent="0.15"/>
    <row r="1274" x14ac:dyDescent="0.15"/>
    <row r="1275" x14ac:dyDescent="0.15"/>
    <row r="1276" x14ac:dyDescent="0.15"/>
    <row r="1277" x14ac:dyDescent="0.15"/>
    <row r="1278" x14ac:dyDescent="0.15"/>
    <row r="1279" x14ac:dyDescent="0.15"/>
    <row r="1280" x14ac:dyDescent="0.15"/>
    <row r="1281" x14ac:dyDescent="0.15"/>
    <row r="1282" x14ac:dyDescent="0.15"/>
    <row r="1283" x14ac:dyDescent="0.15"/>
    <row r="1284" x14ac:dyDescent="0.15"/>
    <row r="1285" x14ac:dyDescent="0.15"/>
    <row r="1286" x14ac:dyDescent="0.15"/>
    <row r="1287" x14ac:dyDescent="0.15"/>
    <row r="1288" x14ac:dyDescent="0.15"/>
    <row r="1289" x14ac:dyDescent="0.15"/>
    <row r="1290" x14ac:dyDescent="0.15"/>
    <row r="1291" x14ac:dyDescent="0.15"/>
    <row r="1292" x14ac:dyDescent="0.15"/>
    <row r="1293" x14ac:dyDescent="0.15"/>
    <row r="1294" x14ac:dyDescent="0.15"/>
    <row r="1295" x14ac:dyDescent="0.15"/>
    <row r="1296" x14ac:dyDescent="0.15"/>
    <row r="1297" x14ac:dyDescent="0.15"/>
    <row r="1298" x14ac:dyDescent="0.15"/>
    <row r="1299" x14ac:dyDescent="0.15"/>
    <row r="1300" x14ac:dyDescent="0.15"/>
    <row r="1301" x14ac:dyDescent="0.15"/>
    <row r="1302" x14ac:dyDescent="0.15"/>
    <row r="1303" x14ac:dyDescent="0.15"/>
    <row r="1304" x14ac:dyDescent="0.15"/>
    <row r="1305" x14ac:dyDescent="0.15"/>
    <row r="1306" x14ac:dyDescent="0.15"/>
    <row r="1307" x14ac:dyDescent="0.15"/>
    <row r="1308" x14ac:dyDescent="0.15"/>
    <row r="1309" x14ac:dyDescent="0.15"/>
    <row r="1310" x14ac:dyDescent="0.15"/>
    <row r="1311" x14ac:dyDescent="0.15"/>
    <row r="1312" x14ac:dyDescent="0.15"/>
    <row r="1313" x14ac:dyDescent="0.15"/>
    <row r="1314" x14ac:dyDescent="0.15"/>
    <row r="1315" x14ac:dyDescent="0.15"/>
    <row r="1316" x14ac:dyDescent="0.15"/>
    <row r="1317" x14ac:dyDescent="0.15"/>
    <row r="1318" x14ac:dyDescent="0.15"/>
    <row r="1319" x14ac:dyDescent="0.15"/>
    <row r="1320" x14ac:dyDescent="0.15"/>
    <row r="1321" x14ac:dyDescent="0.15"/>
    <row r="1322" x14ac:dyDescent="0.15"/>
    <row r="1323" x14ac:dyDescent="0.15"/>
    <row r="1324" x14ac:dyDescent="0.15"/>
    <row r="1325" x14ac:dyDescent="0.15"/>
    <row r="1326" x14ac:dyDescent="0.15"/>
    <row r="1327" x14ac:dyDescent="0.15"/>
    <row r="1328" x14ac:dyDescent="0.15"/>
    <row r="1329" x14ac:dyDescent="0.15"/>
    <row r="1330" x14ac:dyDescent="0.15"/>
    <row r="1331" x14ac:dyDescent="0.15"/>
    <row r="1332" x14ac:dyDescent="0.15"/>
    <row r="1333" x14ac:dyDescent="0.15"/>
    <row r="1334" x14ac:dyDescent="0.15"/>
    <row r="1335" x14ac:dyDescent="0.15"/>
    <row r="1336" x14ac:dyDescent="0.15"/>
    <row r="1337" x14ac:dyDescent="0.15"/>
    <row r="1338" x14ac:dyDescent="0.15"/>
    <row r="1339" x14ac:dyDescent="0.15"/>
    <row r="1340" x14ac:dyDescent="0.15"/>
    <row r="1341" x14ac:dyDescent="0.15"/>
    <row r="1342" x14ac:dyDescent="0.15"/>
    <row r="1343" x14ac:dyDescent="0.15"/>
    <row r="1344" x14ac:dyDescent="0.15"/>
    <row r="1345" x14ac:dyDescent="0.15"/>
    <row r="1346" x14ac:dyDescent="0.15"/>
    <row r="1347" x14ac:dyDescent="0.15"/>
    <row r="1348" x14ac:dyDescent="0.15"/>
    <row r="1349" x14ac:dyDescent="0.15"/>
    <row r="1350" x14ac:dyDescent="0.15"/>
    <row r="1351" x14ac:dyDescent="0.15"/>
    <row r="1352" x14ac:dyDescent="0.15"/>
    <row r="1353" x14ac:dyDescent="0.15"/>
    <row r="1354" x14ac:dyDescent="0.15"/>
    <row r="1355" x14ac:dyDescent="0.15"/>
    <row r="1356" x14ac:dyDescent="0.15"/>
    <row r="1357" x14ac:dyDescent="0.15"/>
    <row r="1358" x14ac:dyDescent="0.15"/>
    <row r="1359" x14ac:dyDescent="0.15"/>
    <row r="1360" x14ac:dyDescent="0.15"/>
    <row r="1361" x14ac:dyDescent="0.15"/>
    <row r="1362" x14ac:dyDescent="0.15"/>
    <row r="1363" x14ac:dyDescent="0.15"/>
    <row r="1364" x14ac:dyDescent="0.15"/>
    <row r="1365" x14ac:dyDescent="0.15"/>
    <row r="1366" x14ac:dyDescent="0.15"/>
    <row r="1367" x14ac:dyDescent="0.15"/>
    <row r="1368" x14ac:dyDescent="0.15"/>
    <row r="1369" x14ac:dyDescent="0.15"/>
    <row r="1370" x14ac:dyDescent="0.15"/>
    <row r="1371" x14ac:dyDescent="0.15"/>
    <row r="1372" x14ac:dyDescent="0.15"/>
    <row r="1373" x14ac:dyDescent="0.15"/>
    <row r="1374" x14ac:dyDescent="0.15"/>
    <row r="1375" x14ac:dyDescent="0.15"/>
    <row r="1376" x14ac:dyDescent="0.15"/>
    <row r="1377" x14ac:dyDescent="0.15"/>
    <row r="1378" x14ac:dyDescent="0.15"/>
    <row r="1379" x14ac:dyDescent="0.15"/>
    <row r="1380" x14ac:dyDescent="0.15"/>
    <row r="1381" x14ac:dyDescent="0.15"/>
    <row r="1382" x14ac:dyDescent="0.15"/>
    <row r="1383" x14ac:dyDescent="0.15"/>
    <row r="1384" x14ac:dyDescent="0.15"/>
    <row r="1385" x14ac:dyDescent="0.15"/>
    <row r="1386" x14ac:dyDescent="0.15"/>
    <row r="1387" x14ac:dyDescent="0.15"/>
    <row r="1388" x14ac:dyDescent="0.15"/>
    <row r="1389" x14ac:dyDescent="0.15"/>
    <row r="1390" x14ac:dyDescent="0.15"/>
    <row r="1391" x14ac:dyDescent="0.15"/>
    <row r="1392" x14ac:dyDescent="0.15"/>
    <row r="1393" x14ac:dyDescent="0.15"/>
    <row r="1394" x14ac:dyDescent="0.15"/>
    <row r="1395" x14ac:dyDescent="0.15"/>
    <row r="1396" x14ac:dyDescent="0.15"/>
    <row r="1397" x14ac:dyDescent="0.15"/>
    <row r="1398" x14ac:dyDescent="0.15"/>
    <row r="1399" x14ac:dyDescent="0.15"/>
    <row r="1400" x14ac:dyDescent="0.15"/>
    <row r="1401" x14ac:dyDescent="0.15"/>
    <row r="1402" x14ac:dyDescent="0.15"/>
    <row r="1403" x14ac:dyDescent="0.15"/>
    <row r="1404" x14ac:dyDescent="0.15"/>
    <row r="1405" x14ac:dyDescent="0.15"/>
    <row r="1406" x14ac:dyDescent="0.15"/>
    <row r="1407" x14ac:dyDescent="0.15"/>
    <row r="1408" x14ac:dyDescent="0.15"/>
    <row r="1409" x14ac:dyDescent="0.15"/>
    <row r="1410" x14ac:dyDescent="0.15"/>
    <row r="1411" x14ac:dyDescent="0.15"/>
    <row r="1412" x14ac:dyDescent="0.15"/>
    <row r="1413" x14ac:dyDescent="0.15"/>
    <row r="1414" x14ac:dyDescent="0.15"/>
    <row r="1415" x14ac:dyDescent="0.15"/>
    <row r="1416" x14ac:dyDescent="0.15"/>
    <row r="1417" x14ac:dyDescent="0.15"/>
    <row r="1418" x14ac:dyDescent="0.15"/>
    <row r="1419" x14ac:dyDescent="0.15"/>
    <row r="1420" x14ac:dyDescent="0.15"/>
    <row r="1421" x14ac:dyDescent="0.15"/>
    <row r="1422" x14ac:dyDescent="0.15"/>
    <row r="1423" x14ac:dyDescent="0.15"/>
    <row r="1424" x14ac:dyDescent="0.15"/>
    <row r="1425" x14ac:dyDescent="0.15"/>
    <row r="1426" x14ac:dyDescent="0.15"/>
    <row r="1427" x14ac:dyDescent="0.15"/>
    <row r="1428" x14ac:dyDescent="0.15"/>
    <row r="1429" x14ac:dyDescent="0.15"/>
    <row r="1430" x14ac:dyDescent="0.15"/>
    <row r="1431" x14ac:dyDescent="0.15"/>
    <row r="1432" x14ac:dyDescent="0.15"/>
    <row r="1433" x14ac:dyDescent="0.15"/>
    <row r="1434" x14ac:dyDescent="0.15"/>
    <row r="1435" x14ac:dyDescent="0.15"/>
    <row r="1436" x14ac:dyDescent="0.15"/>
    <row r="1437" x14ac:dyDescent="0.15"/>
    <row r="1438" x14ac:dyDescent="0.15"/>
    <row r="1439" x14ac:dyDescent="0.15"/>
    <row r="1440" x14ac:dyDescent="0.15"/>
    <row r="1441" x14ac:dyDescent="0.15"/>
    <row r="1442" x14ac:dyDescent="0.15"/>
    <row r="1443" x14ac:dyDescent="0.15"/>
    <row r="1444" x14ac:dyDescent="0.15"/>
    <row r="1445" x14ac:dyDescent="0.15"/>
    <row r="1446" x14ac:dyDescent="0.15"/>
    <row r="1447" x14ac:dyDescent="0.15"/>
    <row r="1448" x14ac:dyDescent="0.15"/>
    <row r="1449" x14ac:dyDescent="0.15"/>
    <row r="1450" x14ac:dyDescent="0.15"/>
    <row r="1451" x14ac:dyDescent="0.15"/>
    <row r="1452" x14ac:dyDescent="0.15"/>
    <row r="1453" x14ac:dyDescent="0.15"/>
    <row r="1454" x14ac:dyDescent="0.15"/>
    <row r="1455" x14ac:dyDescent="0.15"/>
    <row r="1456" x14ac:dyDescent="0.15"/>
    <row r="1457" x14ac:dyDescent="0.15"/>
    <row r="1458" x14ac:dyDescent="0.15"/>
    <row r="1459" x14ac:dyDescent="0.15"/>
    <row r="1460" x14ac:dyDescent="0.15"/>
    <row r="1461" x14ac:dyDescent="0.15"/>
    <row r="1462" x14ac:dyDescent="0.15"/>
    <row r="1463" x14ac:dyDescent="0.15"/>
    <row r="1464" x14ac:dyDescent="0.15"/>
    <row r="1465" x14ac:dyDescent="0.15"/>
    <row r="1466" x14ac:dyDescent="0.15"/>
    <row r="1467" x14ac:dyDescent="0.15"/>
    <row r="1468" x14ac:dyDescent="0.15"/>
    <row r="1469" x14ac:dyDescent="0.15"/>
    <row r="1470" x14ac:dyDescent="0.15"/>
    <row r="1471" x14ac:dyDescent="0.15"/>
    <row r="1472" x14ac:dyDescent="0.15"/>
    <row r="1473" x14ac:dyDescent="0.15"/>
    <row r="1474" x14ac:dyDescent="0.15"/>
    <row r="1475" x14ac:dyDescent="0.15"/>
    <row r="1476" x14ac:dyDescent="0.15"/>
    <row r="1477" x14ac:dyDescent="0.15"/>
    <row r="1478" x14ac:dyDescent="0.15"/>
    <row r="1479" x14ac:dyDescent="0.15"/>
    <row r="1480" x14ac:dyDescent="0.15"/>
    <row r="1481" x14ac:dyDescent="0.15"/>
    <row r="1482" x14ac:dyDescent="0.15"/>
    <row r="1483" x14ac:dyDescent="0.15"/>
    <row r="1484" x14ac:dyDescent="0.15"/>
    <row r="1485" x14ac:dyDescent="0.15"/>
    <row r="1486" x14ac:dyDescent="0.15"/>
    <row r="1487" x14ac:dyDescent="0.15"/>
    <row r="1488" x14ac:dyDescent="0.15"/>
    <row r="1489" x14ac:dyDescent="0.15"/>
    <row r="1490" x14ac:dyDescent="0.15"/>
    <row r="1491" x14ac:dyDescent="0.15"/>
    <row r="1492" x14ac:dyDescent="0.15"/>
    <row r="1493" x14ac:dyDescent="0.15"/>
    <row r="1494" x14ac:dyDescent="0.15"/>
    <row r="1495" x14ac:dyDescent="0.15"/>
    <row r="1496" x14ac:dyDescent="0.15"/>
    <row r="1497" x14ac:dyDescent="0.15"/>
    <row r="1498" x14ac:dyDescent="0.15"/>
    <row r="1499" x14ac:dyDescent="0.15"/>
    <row r="1500" x14ac:dyDescent="0.15"/>
    <row r="1501" x14ac:dyDescent="0.15"/>
    <row r="1502" x14ac:dyDescent="0.15"/>
    <row r="1503" x14ac:dyDescent="0.15"/>
    <row r="1504" x14ac:dyDescent="0.15"/>
    <row r="1505" x14ac:dyDescent="0.15"/>
    <row r="1506" x14ac:dyDescent="0.15"/>
    <row r="1507" x14ac:dyDescent="0.15"/>
    <row r="1508" x14ac:dyDescent="0.15"/>
    <row r="1509" x14ac:dyDescent="0.15"/>
    <row r="1510" x14ac:dyDescent="0.15"/>
    <row r="1511" x14ac:dyDescent="0.15"/>
    <row r="1512" x14ac:dyDescent="0.15"/>
    <row r="1513" x14ac:dyDescent="0.15"/>
    <row r="1514" x14ac:dyDescent="0.15"/>
    <row r="1515" x14ac:dyDescent="0.15"/>
    <row r="1516" x14ac:dyDescent="0.15"/>
    <row r="1517" x14ac:dyDescent="0.15"/>
    <row r="1518" x14ac:dyDescent="0.15"/>
    <row r="1519" x14ac:dyDescent="0.15"/>
    <row r="1520" x14ac:dyDescent="0.15"/>
    <row r="1521" x14ac:dyDescent="0.15"/>
    <row r="1522" x14ac:dyDescent="0.15"/>
    <row r="1523" x14ac:dyDescent="0.15"/>
    <row r="1524" x14ac:dyDescent="0.15"/>
    <row r="1525" x14ac:dyDescent="0.15"/>
    <row r="1526" x14ac:dyDescent="0.15"/>
    <row r="1527" x14ac:dyDescent="0.15"/>
    <row r="1528" x14ac:dyDescent="0.15"/>
    <row r="1529" x14ac:dyDescent="0.15"/>
    <row r="1530" x14ac:dyDescent="0.15"/>
    <row r="1531" x14ac:dyDescent="0.15"/>
    <row r="1532" x14ac:dyDescent="0.15"/>
    <row r="1533" x14ac:dyDescent="0.15"/>
    <row r="1534" x14ac:dyDescent="0.15"/>
    <row r="1535" x14ac:dyDescent="0.15"/>
    <row r="1536" x14ac:dyDescent="0.15"/>
    <row r="1537" x14ac:dyDescent="0.15"/>
    <row r="1538" x14ac:dyDescent="0.15"/>
    <row r="1539" x14ac:dyDescent="0.15"/>
    <row r="1540" x14ac:dyDescent="0.15"/>
    <row r="1541" x14ac:dyDescent="0.15"/>
    <row r="1542" x14ac:dyDescent="0.15"/>
    <row r="1543" x14ac:dyDescent="0.15"/>
    <row r="1544" x14ac:dyDescent="0.15"/>
    <row r="1545" x14ac:dyDescent="0.15"/>
    <row r="1546" x14ac:dyDescent="0.15"/>
    <row r="1547" x14ac:dyDescent="0.15"/>
    <row r="1548" x14ac:dyDescent="0.15"/>
    <row r="1549" x14ac:dyDescent="0.15"/>
    <row r="1550" x14ac:dyDescent="0.15"/>
    <row r="1551" x14ac:dyDescent="0.15"/>
    <row r="1552" x14ac:dyDescent="0.15"/>
    <row r="1553" x14ac:dyDescent="0.15"/>
    <row r="1554" x14ac:dyDescent="0.15"/>
    <row r="1555" x14ac:dyDescent="0.15"/>
    <row r="1556" x14ac:dyDescent="0.15"/>
    <row r="1557" x14ac:dyDescent="0.15"/>
    <row r="1558" x14ac:dyDescent="0.15"/>
    <row r="1559" x14ac:dyDescent="0.15"/>
    <row r="1560" x14ac:dyDescent="0.15"/>
    <row r="1561" x14ac:dyDescent="0.15"/>
    <row r="1562" x14ac:dyDescent="0.15"/>
    <row r="1563" x14ac:dyDescent="0.15"/>
    <row r="1564" x14ac:dyDescent="0.15"/>
    <row r="1565" x14ac:dyDescent="0.15"/>
    <row r="1566" x14ac:dyDescent="0.15"/>
    <row r="1567" x14ac:dyDescent="0.15"/>
    <row r="1568" x14ac:dyDescent="0.15"/>
    <row r="1569" x14ac:dyDescent="0.15"/>
    <row r="1570" x14ac:dyDescent="0.15"/>
    <row r="1571" x14ac:dyDescent="0.15"/>
    <row r="1572" x14ac:dyDescent="0.15"/>
    <row r="1573" x14ac:dyDescent="0.15"/>
    <row r="1574" x14ac:dyDescent="0.15"/>
    <row r="1575" x14ac:dyDescent="0.15"/>
    <row r="1576" x14ac:dyDescent="0.15"/>
    <row r="1577" x14ac:dyDescent="0.15"/>
    <row r="1578" x14ac:dyDescent="0.15"/>
    <row r="1579" x14ac:dyDescent="0.15"/>
    <row r="1580" x14ac:dyDescent="0.15"/>
    <row r="1581" x14ac:dyDescent="0.15"/>
    <row r="1582" x14ac:dyDescent="0.15"/>
    <row r="1583" x14ac:dyDescent="0.15"/>
    <row r="1584" x14ac:dyDescent="0.15"/>
    <row r="1585" x14ac:dyDescent="0.15"/>
    <row r="1586" x14ac:dyDescent="0.15"/>
    <row r="1587" x14ac:dyDescent="0.15"/>
    <row r="1588" x14ac:dyDescent="0.15"/>
    <row r="1589" x14ac:dyDescent="0.15"/>
    <row r="1590" x14ac:dyDescent="0.15"/>
    <row r="1591" x14ac:dyDescent="0.15"/>
    <row r="1592" x14ac:dyDescent="0.15"/>
    <row r="1593" x14ac:dyDescent="0.15"/>
    <row r="1594" x14ac:dyDescent="0.15"/>
    <row r="1595" x14ac:dyDescent="0.15"/>
    <row r="1596" x14ac:dyDescent="0.15"/>
    <row r="1597" x14ac:dyDescent="0.15"/>
    <row r="1598" x14ac:dyDescent="0.15"/>
    <row r="1599" x14ac:dyDescent="0.15"/>
    <row r="1600" x14ac:dyDescent="0.15"/>
    <row r="1601" x14ac:dyDescent="0.15"/>
    <row r="1602" x14ac:dyDescent="0.15"/>
    <row r="1603" x14ac:dyDescent="0.15"/>
    <row r="1604" x14ac:dyDescent="0.15"/>
    <row r="1605" x14ac:dyDescent="0.15"/>
    <row r="1606" x14ac:dyDescent="0.15"/>
    <row r="1607" x14ac:dyDescent="0.15"/>
    <row r="1608" x14ac:dyDescent="0.15"/>
    <row r="1609" x14ac:dyDescent="0.15"/>
    <row r="1610" x14ac:dyDescent="0.15"/>
    <row r="1611" x14ac:dyDescent="0.15"/>
    <row r="1612" x14ac:dyDescent="0.15"/>
    <row r="1613" x14ac:dyDescent="0.15"/>
    <row r="1614" x14ac:dyDescent="0.15"/>
    <row r="1615" x14ac:dyDescent="0.15"/>
    <row r="1616" x14ac:dyDescent="0.15"/>
    <row r="1617" x14ac:dyDescent="0.15"/>
    <row r="1618" x14ac:dyDescent="0.15"/>
    <row r="1619" x14ac:dyDescent="0.15"/>
    <row r="1620" x14ac:dyDescent="0.15"/>
    <row r="1621" x14ac:dyDescent="0.15"/>
    <row r="1622" x14ac:dyDescent="0.15"/>
    <row r="1623" x14ac:dyDescent="0.15"/>
    <row r="1624" x14ac:dyDescent="0.15"/>
    <row r="1625" x14ac:dyDescent="0.15"/>
    <row r="1626" x14ac:dyDescent="0.15"/>
    <row r="1627" x14ac:dyDescent="0.15"/>
    <row r="1628" x14ac:dyDescent="0.15"/>
    <row r="1629" x14ac:dyDescent="0.15"/>
    <row r="1630" x14ac:dyDescent="0.15"/>
    <row r="1631" x14ac:dyDescent="0.15"/>
    <row r="1632" x14ac:dyDescent="0.15"/>
    <row r="1633" x14ac:dyDescent="0.15"/>
    <row r="1634" x14ac:dyDescent="0.15"/>
    <row r="1635" x14ac:dyDescent="0.15"/>
    <row r="1636" x14ac:dyDescent="0.15"/>
    <row r="1637" x14ac:dyDescent="0.15"/>
    <row r="1638" x14ac:dyDescent="0.15"/>
    <row r="1639" x14ac:dyDescent="0.15"/>
    <row r="1640" x14ac:dyDescent="0.15"/>
    <row r="1641" x14ac:dyDescent="0.15"/>
    <row r="1642" x14ac:dyDescent="0.15"/>
    <row r="1643" x14ac:dyDescent="0.15"/>
    <row r="1644" x14ac:dyDescent="0.15"/>
    <row r="1645" x14ac:dyDescent="0.15"/>
    <row r="1646" x14ac:dyDescent="0.15"/>
    <row r="1647" x14ac:dyDescent="0.15"/>
    <row r="1648" x14ac:dyDescent="0.15"/>
    <row r="1649" x14ac:dyDescent="0.15"/>
    <row r="1650" x14ac:dyDescent="0.15"/>
    <row r="1651" x14ac:dyDescent="0.15"/>
    <row r="1652" x14ac:dyDescent="0.15"/>
    <row r="1653" x14ac:dyDescent="0.15"/>
    <row r="1654" x14ac:dyDescent="0.15"/>
    <row r="1655" x14ac:dyDescent="0.15"/>
    <row r="1656" x14ac:dyDescent="0.15"/>
    <row r="1657" x14ac:dyDescent="0.15"/>
    <row r="1658" x14ac:dyDescent="0.15"/>
    <row r="1659" x14ac:dyDescent="0.15"/>
    <row r="1660" x14ac:dyDescent="0.15"/>
    <row r="1661" x14ac:dyDescent="0.15"/>
    <row r="1662" x14ac:dyDescent="0.15"/>
    <row r="1663" x14ac:dyDescent="0.15"/>
    <row r="1664" x14ac:dyDescent="0.15"/>
    <row r="1665" x14ac:dyDescent="0.15"/>
    <row r="1666" x14ac:dyDescent="0.15"/>
    <row r="1667" x14ac:dyDescent="0.15"/>
    <row r="1668" x14ac:dyDescent="0.15"/>
    <row r="1669" x14ac:dyDescent="0.15"/>
    <row r="1670" x14ac:dyDescent="0.15"/>
    <row r="1671" x14ac:dyDescent="0.15"/>
    <row r="1672" x14ac:dyDescent="0.15"/>
    <row r="1673" x14ac:dyDescent="0.15"/>
    <row r="1674" x14ac:dyDescent="0.15"/>
    <row r="1675" x14ac:dyDescent="0.15"/>
    <row r="1676" x14ac:dyDescent="0.15"/>
    <row r="1677" x14ac:dyDescent="0.15"/>
    <row r="1678" x14ac:dyDescent="0.15"/>
    <row r="1679" x14ac:dyDescent="0.15"/>
    <row r="1680" x14ac:dyDescent="0.15"/>
    <row r="1681" x14ac:dyDescent="0.15"/>
    <row r="1682" x14ac:dyDescent="0.15"/>
    <row r="1683" x14ac:dyDescent="0.15"/>
    <row r="1684" x14ac:dyDescent="0.15"/>
    <row r="1685" x14ac:dyDescent="0.15"/>
    <row r="1686" x14ac:dyDescent="0.15"/>
    <row r="1687" x14ac:dyDescent="0.15"/>
    <row r="1688" x14ac:dyDescent="0.15"/>
    <row r="1689" x14ac:dyDescent="0.15"/>
    <row r="1690" x14ac:dyDescent="0.15"/>
    <row r="1691" x14ac:dyDescent="0.15"/>
    <row r="1692" x14ac:dyDescent="0.15"/>
    <row r="1693" x14ac:dyDescent="0.15"/>
    <row r="1694" x14ac:dyDescent="0.15"/>
    <row r="1695" x14ac:dyDescent="0.15"/>
    <row r="1696" x14ac:dyDescent="0.15"/>
    <row r="1697" x14ac:dyDescent="0.15"/>
    <row r="1698" x14ac:dyDescent="0.15"/>
    <row r="1699" x14ac:dyDescent="0.15"/>
    <row r="1700" x14ac:dyDescent="0.15"/>
    <row r="1701" x14ac:dyDescent="0.15"/>
    <row r="1702" x14ac:dyDescent="0.15"/>
    <row r="1703" x14ac:dyDescent="0.15"/>
    <row r="1704" x14ac:dyDescent="0.15"/>
    <row r="1705" x14ac:dyDescent="0.15"/>
    <row r="1706" x14ac:dyDescent="0.15"/>
    <row r="1707" x14ac:dyDescent="0.15"/>
    <row r="1708" x14ac:dyDescent="0.15"/>
    <row r="1709" x14ac:dyDescent="0.15"/>
    <row r="1710" x14ac:dyDescent="0.15"/>
    <row r="1711" x14ac:dyDescent="0.15"/>
    <row r="1712" x14ac:dyDescent="0.15"/>
    <row r="1713" x14ac:dyDescent="0.15"/>
    <row r="1714" x14ac:dyDescent="0.15"/>
    <row r="1715" x14ac:dyDescent="0.15"/>
    <row r="1716" x14ac:dyDescent="0.15"/>
    <row r="1717" x14ac:dyDescent="0.15"/>
    <row r="1718" x14ac:dyDescent="0.15"/>
    <row r="1719" x14ac:dyDescent="0.15"/>
    <row r="1720" x14ac:dyDescent="0.15"/>
    <row r="1721" x14ac:dyDescent="0.15"/>
    <row r="1722" x14ac:dyDescent="0.15"/>
    <row r="1723" x14ac:dyDescent="0.15"/>
    <row r="1724" x14ac:dyDescent="0.15"/>
    <row r="1725" x14ac:dyDescent="0.15"/>
    <row r="1726" x14ac:dyDescent="0.15"/>
    <row r="1727" x14ac:dyDescent="0.15"/>
    <row r="1728" x14ac:dyDescent="0.15"/>
    <row r="1729" x14ac:dyDescent="0.15"/>
    <row r="1730" x14ac:dyDescent="0.15"/>
    <row r="1731" x14ac:dyDescent="0.15"/>
    <row r="1732" x14ac:dyDescent="0.15"/>
    <row r="1733" x14ac:dyDescent="0.15"/>
    <row r="1734" x14ac:dyDescent="0.15"/>
    <row r="1735" x14ac:dyDescent="0.15"/>
    <row r="1736" x14ac:dyDescent="0.15"/>
    <row r="1737" x14ac:dyDescent="0.15"/>
    <row r="1738" x14ac:dyDescent="0.15"/>
    <row r="1739" x14ac:dyDescent="0.15"/>
    <row r="1740" x14ac:dyDescent="0.15"/>
    <row r="1741" x14ac:dyDescent="0.15"/>
    <row r="1742" x14ac:dyDescent="0.15"/>
    <row r="1743" x14ac:dyDescent="0.15"/>
    <row r="1744" x14ac:dyDescent="0.15"/>
    <row r="1745" x14ac:dyDescent="0.15"/>
    <row r="1746" x14ac:dyDescent="0.15"/>
    <row r="1747" x14ac:dyDescent="0.15"/>
    <row r="1748" x14ac:dyDescent="0.15"/>
    <row r="1749" x14ac:dyDescent="0.15"/>
    <row r="1750" x14ac:dyDescent="0.15"/>
    <row r="1751" x14ac:dyDescent="0.15"/>
    <row r="1752" x14ac:dyDescent="0.15"/>
    <row r="1753" x14ac:dyDescent="0.15"/>
    <row r="1754" x14ac:dyDescent="0.15"/>
    <row r="1755" x14ac:dyDescent="0.15"/>
    <row r="1756" x14ac:dyDescent="0.15"/>
    <row r="1757" x14ac:dyDescent="0.15"/>
    <row r="1758" x14ac:dyDescent="0.15"/>
    <row r="1759" x14ac:dyDescent="0.15"/>
    <row r="1760" x14ac:dyDescent="0.15"/>
    <row r="1761" x14ac:dyDescent="0.15"/>
    <row r="1762" x14ac:dyDescent="0.15"/>
    <row r="1763" x14ac:dyDescent="0.15"/>
    <row r="1764" x14ac:dyDescent="0.15"/>
    <row r="1765" x14ac:dyDescent="0.15"/>
    <row r="1766" x14ac:dyDescent="0.15"/>
    <row r="1767" x14ac:dyDescent="0.15"/>
    <row r="1768" x14ac:dyDescent="0.15"/>
    <row r="1769" x14ac:dyDescent="0.15"/>
    <row r="1770" x14ac:dyDescent="0.15"/>
    <row r="1771" x14ac:dyDescent="0.15"/>
    <row r="1772" x14ac:dyDescent="0.15"/>
    <row r="1773" x14ac:dyDescent="0.15"/>
    <row r="1774" x14ac:dyDescent="0.15"/>
    <row r="1775" x14ac:dyDescent="0.15"/>
    <row r="1776" x14ac:dyDescent="0.15"/>
    <row r="1777" x14ac:dyDescent="0.15"/>
    <row r="1778" x14ac:dyDescent="0.15"/>
    <row r="1779" x14ac:dyDescent="0.15"/>
    <row r="1780" x14ac:dyDescent="0.15"/>
    <row r="1781" x14ac:dyDescent="0.15"/>
    <row r="1782" x14ac:dyDescent="0.15"/>
    <row r="1783" x14ac:dyDescent="0.15"/>
    <row r="1784" x14ac:dyDescent="0.15"/>
    <row r="1785" x14ac:dyDescent="0.15"/>
    <row r="1786" x14ac:dyDescent="0.15"/>
    <row r="1787" x14ac:dyDescent="0.15"/>
    <row r="1788" x14ac:dyDescent="0.15"/>
    <row r="1789" x14ac:dyDescent="0.15"/>
    <row r="1790" x14ac:dyDescent="0.15"/>
    <row r="1791" x14ac:dyDescent="0.15"/>
    <row r="1792" x14ac:dyDescent="0.15"/>
    <row r="1793" x14ac:dyDescent="0.15"/>
    <row r="1794" x14ac:dyDescent="0.15"/>
    <row r="1795" x14ac:dyDescent="0.15"/>
    <row r="1796" x14ac:dyDescent="0.15"/>
    <row r="1797" x14ac:dyDescent="0.15"/>
    <row r="1798" x14ac:dyDescent="0.15"/>
    <row r="1799" x14ac:dyDescent="0.15"/>
    <row r="1800" x14ac:dyDescent="0.15"/>
    <row r="1801" x14ac:dyDescent="0.15"/>
    <row r="1802" x14ac:dyDescent="0.15"/>
    <row r="1803" x14ac:dyDescent="0.15"/>
    <row r="1804" x14ac:dyDescent="0.15"/>
    <row r="1805" x14ac:dyDescent="0.15"/>
    <row r="1806" x14ac:dyDescent="0.15"/>
    <row r="1807" x14ac:dyDescent="0.15"/>
    <row r="1808" x14ac:dyDescent="0.15"/>
    <row r="1809" x14ac:dyDescent="0.15"/>
    <row r="1810" x14ac:dyDescent="0.15"/>
    <row r="1811" x14ac:dyDescent="0.15"/>
    <row r="1812" x14ac:dyDescent="0.15"/>
    <row r="1813" x14ac:dyDescent="0.15"/>
    <row r="1814" x14ac:dyDescent="0.15"/>
    <row r="1815" x14ac:dyDescent="0.15"/>
    <row r="1816" x14ac:dyDescent="0.15"/>
    <row r="1817" x14ac:dyDescent="0.15"/>
    <row r="1818" x14ac:dyDescent="0.15"/>
    <row r="1819" x14ac:dyDescent="0.15"/>
    <row r="1820" x14ac:dyDescent="0.15"/>
    <row r="1821" x14ac:dyDescent="0.15"/>
    <row r="1822" x14ac:dyDescent="0.15"/>
    <row r="1823" x14ac:dyDescent="0.15"/>
    <row r="1824" x14ac:dyDescent="0.15"/>
    <row r="1825" x14ac:dyDescent="0.15"/>
    <row r="1826" x14ac:dyDescent="0.15"/>
    <row r="1827" x14ac:dyDescent="0.15"/>
    <row r="1828" x14ac:dyDescent="0.15"/>
    <row r="1829" x14ac:dyDescent="0.15"/>
    <row r="1830" x14ac:dyDescent="0.15"/>
    <row r="1831" x14ac:dyDescent="0.15"/>
    <row r="1832" x14ac:dyDescent="0.15"/>
    <row r="1833" x14ac:dyDescent="0.15"/>
    <row r="1834" x14ac:dyDescent="0.15"/>
    <row r="1835" x14ac:dyDescent="0.15"/>
    <row r="1836" x14ac:dyDescent="0.15"/>
    <row r="1837" x14ac:dyDescent="0.15"/>
    <row r="1838" x14ac:dyDescent="0.15"/>
    <row r="1839" x14ac:dyDescent="0.15"/>
    <row r="1840" x14ac:dyDescent="0.15"/>
    <row r="1841" x14ac:dyDescent="0.15"/>
    <row r="1842" x14ac:dyDescent="0.15"/>
    <row r="1843" x14ac:dyDescent="0.15"/>
    <row r="1844" x14ac:dyDescent="0.15"/>
    <row r="1845" x14ac:dyDescent="0.15"/>
    <row r="1846" x14ac:dyDescent="0.15"/>
    <row r="1847" x14ac:dyDescent="0.15"/>
    <row r="1848" x14ac:dyDescent="0.15"/>
    <row r="1849" x14ac:dyDescent="0.15"/>
    <row r="1850" x14ac:dyDescent="0.15"/>
    <row r="1851" x14ac:dyDescent="0.15"/>
    <row r="1852" x14ac:dyDescent="0.15"/>
    <row r="1853" x14ac:dyDescent="0.15"/>
    <row r="1854" x14ac:dyDescent="0.15"/>
    <row r="1855" x14ac:dyDescent="0.15"/>
    <row r="1856" x14ac:dyDescent="0.15"/>
    <row r="1857" x14ac:dyDescent="0.15"/>
    <row r="1858" x14ac:dyDescent="0.15"/>
    <row r="1859" x14ac:dyDescent="0.15"/>
    <row r="1860" x14ac:dyDescent="0.15"/>
    <row r="1861" x14ac:dyDescent="0.15"/>
    <row r="1862" x14ac:dyDescent="0.15"/>
    <row r="1863" x14ac:dyDescent="0.15"/>
    <row r="1864" x14ac:dyDescent="0.15"/>
    <row r="1865" x14ac:dyDescent="0.15"/>
    <row r="1866" x14ac:dyDescent="0.15"/>
    <row r="1867" x14ac:dyDescent="0.15"/>
    <row r="1868" x14ac:dyDescent="0.15"/>
    <row r="1869" x14ac:dyDescent="0.15"/>
    <row r="1870" x14ac:dyDescent="0.15"/>
    <row r="1871" x14ac:dyDescent="0.15"/>
    <row r="1872" x14ac:dyDescent="0.15"/>
    <row r="1873" x14ac:dyDescent="0.15"/>
    <row r="1874" x14ac:dyDescent="0.15"/>
    <row r="1875" x14ac:dyDescent="0.15"/>
    <row r="1876" x14ac:dyDescent="0.15"/>
    <row r="1877" x14ac:dyDescent="0.15"/>
    <row r="1878" x14ac:dyDescent="0.15"/>
    <row r="1879" x14ac:dyDescent="0.15"/>
    <row r="1880" x14ac:dyDescent="0.15"/>
    <row r="1881" x14ac:dyDescent="0.15"/>
    <row r="1882" x14ac:dyDescent="0.15"/>
    <row r="1883" x14ac:dyDescent="0.15"/>
    <row r="1884" x14ac:dyDescent="0.15"/>
    <row r="1885" x14ac:dyDescent="0.15"/>
    <row r="1886" x14ac:dyDescent="0.15"/>
    <row r="1887" x14ac:dyDescent="0.15"/>
    <row r="1888" x14ac:dyDescent="0.15"/>
    <row r="1889" x14ac:dyDescent="0.15"/>
    <row r="1890" x14ac:dyDescent="0.15"/>
    <row r="1891" x14ac:dyDescent="0.15"/>
    <row r="1892" x14ac:dyDescent="0.15"/>
    <row r="1893" x14ac:dyDescent="0.15"/>
    <row r="1894" x14ac:dyDescent="0.15"/>
    <row r="1895" x14ac:dyDescent="0.15"/>
    <row r="1896" x14ac:dyDescent="0.15"/>
    <row r="1897" x14ac:dyDescent="0.15"/>
    <row r="1898" x14ac:dyDescent="0.15"/>
    <row r="1899" x14ac:dyDescent="0.15"/>
    <row r="1900" x14ac:dyDescent="0.15"/>
    <row r="1901" x14ac:dyDescent="0.15"/>
    <row r="1902" x14ac:dyDescent="0.15"/>
    <row r="1903" x14ac:dyDescent="0.15"/>
    <row r="1904" x14ac:dyDescent="0.15"/>
    <row r="1905" x14ac:dyDescent="0.15"/>
    <row r="1906" x14ac:dyDescent="0.15"/>
    <row r="1907" x14ac:dyDescent="0.15"/>
    <row r="1908" x14ac:dyDescent="0.15"/>
    <row r="1909" x14ac:dyDescent="0.15"/>
    <row r="1910" x14ac:dyDescent="0.15"/>
    <row r="1911" x14ac:dyDescent="0.15"/>
    <row r="1912" x14ac:dyDescent="0.15"/>
    <row r="1913" x14ac:dyDescent="0.15"/>
    <row r="1914" x14ac:dyDescent="0.15"/>
    <row r="1915" x14ac:dyDescent="0.15"/>
    <row r="1916" x14ac:dyDescent="0.15"/>
    <row r="1917" x14ac:dyDescent="0.15"/>
    <row r="1918" x14ac:dyDescent="0.15"/>
    <row r="1919" x14ac:dyDescent="0.15"/>
    <row r="1920" x14ac:dyDescent="0.15"/>
    <row r="1921" x14ac:dyDescent="0.15"/>
    <row r="1922" x14ac:dyDescent="0.15"/>
    <row r="1923" x14ac:dyDescent="0.15"/>
    <row r="1924" x14ac:dyDescent="0.15"/>
    <row r="1925" x14ac:dyDescent="0.15"/>
    <row r="1926" x14ac:dyDescent="0.15"/>
    <row r="1927" x14ac:dyDescent="0.15"/>
    <row r="1928" x14ac:dyDescent="0.15"/>
    <row r="1929" x14ac:dyDescent="0.15"/>
    <row r="1930" x14ac:dyDescent="0.15"/>
    <row r="1931" x14ac:dyDescent="0.15"/>
    <row r="1932" x14ac:dyDescent="0.15"/>
    <row r="1933" x14ac:dyDescent="0.15"/>
    <row r="1934" x14ac:dyDescent="0.15"/>
    <row r="1935" x14ac:dyDescent="0.15"/>
    <row r="1936" x14ac:dyDescent="0.15"/>
    <row r="1937" x14ac:dyDescent="0.15"/>
    <row r="1938" x14ac:dyDescent="0.15"/>
    <row r="1939" x14ac:dyDescent="0.15"/>
    <row r="1940" x14ac:dyDescent="0.15"/>
    <row r="1941" x14ac:dyDescent="0.15"/>
    <row r="1942" x14ac:dyDescent="0.15"/>
    <row r="1943" x14ac:dyDescent="0.15"/>
    <row r="1944" x14ac:dyDescent="0.15"/>
    <row r="1945" x14ac:dyDescent="0.15"/>
    <row r="1946" x14ac:dyDescent="0.15"/>
    <row r="1947" x14ac:dyDescent="0.15"/>
    <row r="1948" x14ac:dyDescent="0.15"/>
    <row r="1949" x14ac:dyDescent="0.15"/>
    <row r="1950" x14ac:dyDescent="0.15"/>
    <row r="1951" x14ac:dyDescent="0.15"/>
    <row r="1952" x14ac:dyDescent="0.15"/>
    <row r="1953" x14ac:dyDescent="0.15"/>
    <row r="1954" x14ac:dyDescent="0.15"/>
    <row r="1955" x14ac:dyDescent="0.15"/>
    <row r="1956" x14ac:dyDescent="0.15"/>
    <row r="1957" x14ac:dyDescent="0.15"/>
    <row r="1958" x14ac:dyDescent="0.15"/>
    <row r="1959" x14ac:dyDescent="0.15"/>
    <row r="1960" x14ac:dyDescent="0.15"/>
    <row r="1961" x14ac:dyDescent="0.15"/>
    <row r="1962" x14ac:dyDescent="0.15"/>
    <row r="1963" x14ac:dyDescent="0.15"/>
    <row r="1964" x14ac:dyDescent="0.15"/>
    <row r="1965" x14ac:dyDescent="0.15"/>
    <row r="1966" x14ac:dyDescent="0.15"/>
    <row r="1967" x14ac:dyDescent="0.15"/>
    <row r="1968" x14ac:dyDescent="0.15"/>
    <row r="1969" x14ac:dyDescent="0.15"/>
    <row r="1970" x14ac:dyDescent="0.15"/>
    <row r="1971" x14ac:dyDescent="0.15"/>
    <row r="1972" x14ac:dyDescent="0.15"/>
    <row r="1973" x14ac:dyDescent="0.15"/>
    <row r="1974" x14ac:dyDescent="0.15"/>
    <row r="1975" x14ac:dyDescent="0.15"/>
    <row r="1976" x14ac:dyDescent="0.15"/>
    <row r="1977" x14ac:dyDescent="0.15"/>
    <row r="1978" x14ac:dyDescent="0.15"/>
    <row r="1979" x14ac:dyDescent="0.15"/>
    <row r="1980" x14ac:dyDescent="0.15"/>
    <row r="1981" x14ac:dyDescent="0.15"/>
    <row r="1982" x14ac:dyDescent="0.15"/>
    <row r="1983" x14ac:dyDescent="0.15"/>
    <row r="1984" x14ac:dyDescent="0.15"/>
    <row r="1985" x14ac:dyDescent="0.15"/>
    <row r="1986" x14ac:dyDescent="0.15"/>
    <row r="1987" x14ac:dyDescent="0.15"/>
    <row r="1988" x14ac:dyDescent="0.15"/>
    <row r="1989" x14ac:dyDescent="0.15"/>
    <row r="1990" x14ac:dyDescent="0.15"/>
    <row r="1991" x14ac:dyDescent="0.15"/>
    <row r="1992" x14ac:dyDescent="0.15"/>
    <row r="1993" x14ac:dyDescent="0.15"/>
    <row r="1994" x14ac:dyDescent="0.15"/>
    <row r="1995" x14ac:dyDescent="0.15"/>
    <row r="1996" x14ac:dyDescent="0.15"/>
    <row r="1997" x14ac:dyDescent="0.15"/>
    <row r="1998" x14ac:dyDescent="0.15"/>
    <row r="1999" x14ac:dyDescent="0.15"/>
    <row r="2000" x14ac:dyDescent="0.15"/>
    <row r="2001" x14ac:dyDescent="0.15"/>
    <row r="2002" x14ac:dyDescent="0.15"/>
    <row r="2003" x14ac:dyDescent="0.15"/>
    <row r="2004" x14ac:dyDescent="0.15"/>
    <row r="2005" x14ac:dyDescent="0.15"/>
    <row r="2006" x14ac:dyDescent="0.15"/>
    <row r="2007" x14ac:dyDescent="0.15"/>
    <row r="2008" x14ac:dyDescent="0.15"/>
    <row r="2009" x14ac:dyDescent="0.15"/>
    <row r="2010" x14ac:dyDescent="0.15"/>
    <row r="2011" x14ac:dyDescent="0.15"/>
    <row r="2012" x14ac:dyDescent="0.15"/>
    <row r="2013" x14ac:dyDescent="0.15"/>
    <row r="2014" x14ac:dyDescent="0.15"/>
    <row r="2015" x14ac:dyDescent="0.15"/>
    <row r="2016" x14ac:dyDescent="0.15"/>
    <row r="2017" x14ac:dyDescent="0.15"/>
    <row r="2018" x14ac:dyDescent="0.15"/>
    <row r="2019" x14ac:dyDescent="0.15"/>
    <row r="2020" x14ac:dyDescent="0.15"/>
    <row r="2021" x14ac:dyDescent="0.15"/>
    <row r="2022" x14ac:dyDescent="0.15"/>
    <row r="2023" x14ac:dyDescent="0.15"/>
    <row r="2024" x14ac:dyDescent="0.15"/>
    <row r="2025" x14ac:dyDescent="0.15"/>
    <row r="2026" x14ac:dyDescent="0.15"/>
    <row r="2027" x14ac:dyDescent="0.15"/>
    <row r="2028" x14ac:dyDescent="0.15"/>
    <row r="2029" x14ac:dyDescent="0.15"/>
    <row r="2030" x14ac:dyDescent="0.15"/>
    <row r="2031" x14ac:dyDescent="0.15"/>
    <row r="2032" x14ac:dyDescent="0.15"/>
    <row r="2033" x14ac:dyDescent="0.15"/>
    <row r="2034" x14ac:dyDescent="0.15"/>
    <row r="2035" x14ac:dyDescent="0.15"/>
    <row r="2036" x14ac:dyDescent="0.15"/>
    <row r="2037" x14ac:dyDescent="0.15"/>
    <row r="2038" x14ac:dyDescent="0.15"/>
    <row r="2039" x14ac:dyDescent="0.15"/>
    <row r="2040" x14ac:dyDescent="0.15"/>
    <row r="2041" x14ac:dyDescent="0.15"/>
    <row r="2042" x14ac:dyDescent="0.15"/>
    <row r="2043" x14ac:dyDescent="0.15"/>
    <row r="2044" x14ac:dyDescent="0.15"/>
    <row r="2045" x14ac:dyDescent="0.15"/>
    <row r="2046" x14ac:dyDescent="0.15"/>
    <row r="2047" x14ac:dyDescent="0.15"/>
    <row r="2048" x14ac:dyDescent="0.15"/>
    <row r="2049" x14ac:dyDescent="0.15"/>
    <row r="2050" x14ac:dyDescent="0.15"/>
    <row r="2051" x14ac:dyDescent="0.15"/>
    <row r="2052" x14ac:dyDescent="0.15"/>
    <row r="2053" x14ac:dyDescent="0.15"/>
    <row r="2054" x14ac:dyDescent="0.15"/>
    <row r="2055" x14ac:dyDescent="0.15"/>
    <row r="2056" x14ac:dyDescent="0.15"/>
    <row r="2057" x14ac:dyDescent="0.15"/>
    <row r="2058" x14ac:dyDescent="0.15"/>
    <row r="2059" x14ac:dyDescent="0.15"/>
    <row r="2060" x14ac:dyDescent="0.15"/>
    <row r="2061" x14ac:dyDescent="0.15"/>
    <row r="2062" x14ac:dyDescent="0.15"/>
    <row r="2063" x14ac:dyDescent="0.15"/>
    <row r="2064" x14ac:dyDescent="0.15"/>
    <row r="2065" x14ac:dyDescent="0.15"/>
    <row r="2066" x14ac:dyDescent="0.15"/>
    <row r="2067" x14ac:dyDescent="0.15"/>
    <row r="2068" x14ac:dyDescent="0.15"/>
    <row r="2069" x14ac:dyDescent="0.15"/>
    <row r="2070" x14ac:dyDescent="0.15"/>
    <row r="2071" x14ac:dyDescent="0.15"/>
    <row r="2072" x14ac:dyDescent="0.15"/>
    <row r="2073" x14ac:dyDescent="0.15"/>
    <row r="2074" x14ac:dyDescent="0.15"/>
    <row r="2075" x14ac:dyDescent="0.15"/>
    <row r="2076" x14ac:dyDescent="0.15"/>
    <row r="2077" x14ac:dyDescent="0.15"/>
    <row r="2078" x14ac:dyDescent="0.15"/>
    <row r="2079" x14ac:dyDescent="0.15"/>
    <row r="2080" x14ac:dyDescent="0.15"/>
    <row r="2081" x14ac:dyDescent="0.15"/>
    <row r="2082" x14ac:dyDescent="0.15"/>
    <row r="2083" x14ac:dyDescent="0.15"/>
    <row r="2084" x14ac:dyDescent="0.15"/>
    <row r="2085" x14ac:dyDescent="0.15"/>
    <row r="2086" x14ac:dyDescent="0.15"/>
    <row r="2087" x14ac:dyDescent="0.15"/>
    <row r="2088" x14ac:dyDescent="0.15"/>
    <row r="2089" x14ac:dyDescent="0.15"/>
    <row r="2090" x14ac:dyDescent="0.15"/>
    <row r="2091" x14ac:dyDescent="0.15"/>
    <row r="2092" x14ac:dyDescent="0.15"/>
    <row r="2093" x14ac:dyDescent="0.15"/>
    <row r="2094" x14ac:dyDescent="0.15"/>
    <row r="2095" x14ac:dyDescent="0.15"/>
    <row r="2096" x14ac:dyDescent="0.15"/>
    <row r="2097" x14ac:dyDescent="0.15"/>
    <row r="2098" x14ac:dyDescent="0.15"/>
    <row r="2099" x14ac:dyDescent="0.15"/>
    <row r="2100" x14ac:dyDescent="0.15"/>
    <row r="2101" x14ac:dyDescent="0.15"/>
    <row r="2102" x14ac:dyDescent="0.15"/>
    <row r="2103" x14ac:dyDescent="0.15"/>
    <row r="2104" x14ac:dyDescent="0.15"/>
    <row r="2105" x14ac:dyDescent="0.15"/>
    <row r="2106" x14ac:dyDescent="0.15"/>
    <row r="2107" x14ac:dyDescent="0.15"/>
    <row r="2108" x14ac:dyDescent="0.15"/>
    <row r="2109" x14ac:dyDescent="0.15"/>
    <row r="2110" x14ac:dyDescent="0.15"/>
    <row r="2111" x14ac:dyDescent="0.15"/>
    <row r="2112" x14ac:dyDescent="0.15"/>
    <row r="2113" x14ac:dyDescent="0.15"/>
    <row r="2114" x14ac:dyDescent="0.15"/>
    <row r="2115" x14ac:dyDescent="0.15"/>
    <row r="2116" x14ac:dyDescent="0.15"/>
    <row r="2117" x14ac:dyDescent="0.15"/>
    <row r="2118" x14ac:dyDescent="0.15"/>
    <row r="2119" x14ac:dyDescent="0.15"/>
    <row r="2120" x14ac:dyDescent="0.15"/>
    <row r="2121" x14ac:dyDescent="0.15"/>
    <row r="2122" x14ac:dyDescent="0.15"/>
    <row r="2123" x14ac:dyDescent="0.15"/>
    <row r="2124" x14ac:dyDescent="0.15"/>
    <row r="2125" x14ac:dyDescent="0.15"/>
    <row r="2126" x14ac:dyDescent="0.15"/>
    <row r="2127" x14ac:dyDescent="0.15"/>
    <row r="2128" x14ac:dyDescent="0.15"/>
    <row r="2129" x14ac:dyDescent="0.15"/>
    <row r="2130" x14ac:dyDescent="0.15"/>
    <row r="2131" x14ac:dyDescent="0.15"/>
    <row r="2132" x14ac:dyDescent="0.15"/>
    <row r="2133" x14ac:dyDescent="0.15"/>
    <row r="2134" x14ac:dyDescent="0.15"/>
    <row r="2135" x14ac:dyDescent="0.15"/>
    <row r="2136" x14ac:dyDescent="0.15"/>
    <row r="2137" x14ac:dyDescent="0.15"/>
    <row r="2138" x14ac:dyDescent="0.15"/>
    <row r="2139" x14ac:dyDescent="0.15"/>
    <row r="2140" x14ac:dyDescent="0.15"/>
    <row r="2141" x14ac:dyDescent="0.15"/>
    <row r="2142" x14ac:dyDescent="0.15"/>
    <row r="2143" x14ac:dyDescent="0.15"/>
    <row r="2144" x14ac:dyDescent="0.15"/>
    <row r="2145" x14ac:dyDescent="0.15"/>
    <row r="2146" x14ac:dyDescent="0.15"/>
    <row r="2147" x14ac:dyDescent="0.15"/>
    <row r="2148" x14ac:dyDescent="0.15"/>
    <row r="2149" x14ac:dyDescent="0.15"/>
    <row r="2150" x14ac:dyDescent="0.15"/>
    <row r="2151" x14ac:dyDescent="0.15"/>
    <row r="2152" x14ac:dyDescent="0.15"/>
    <row r="2153" x14ac:dyDescent="0.15"/>
    <row r="2154" x14ac:dyDescent="0.15"/>
    <row r="2155" x14ac:dyDescent="0.15"/>
    <row r="2156" x14ac:dyDescent="0.15"/>
    <row r="2157" x14ac:dyDescent="0.15"/>
    <row r="2158" x14ac:dyDescent="0.15"/>
    <row r="2159" x14ac:dyDescent="0.15"/>
    <row r="2160" x14ac:dyDescent="0.15"/>
    <row r="2161" x14ac:dyDescent="0.15"/>
    <row r="2162" x14ac:dyDescent="0.15"/>
    <row r="2163" x14ac:dyDescent="0.15"/>
    <row r="2164" x14ac:dyDescent="0.15"/>
    <row r="2165" x14ac:dyDescent="0.15"/>
    <row r="2166" x14ac:dyDescent="0.15"/>
    <row r="2167" x14ac:dyDescent="0.15"/>
    <row r="2168" x14ac:dyDescent="0.15"/>
    <row r="2169" x14ac:dyDescent="0.15"/>
    <row r="2170" x14ac:dyDescent="0.15"/>
    <row r="2171" x14ac:dyDescent="0.15"/>
    <row r="2172" x14ac:dyDescent="0.15"/>
    <row r="2173" x14ac:dyDescent="0.15"/>
    <row r="2174" x14ac:dyDescent="0.15"/>
    <row r="2175" x14ac:dyDescent="0.15"/>
    <row r="2176" x14ac:dyDescent="0.15"/>
    <row r="2177" x14ac:dyDescent="0.15"/>
    <row r="2178" x14ac:dyDescent="0.15"/>
    <row r="2179" x14ac:dyDescent="0.15"/>
    <row r="2180" x14ac:dyDescent="0.15"/>
    <row r="2181" x14ac:dyDescent="0.15"/>
    <row r="2182" x14ac:dyDescent="0.15"/>
    <row r="2183" x14ac:dyDescent="0.15"/>
    <row r="2184" x14ac:dyDescent="0.15"/>
    <row r="2185" x14ac:dyDescent="0.15"/>
    <row r="2186" x14ac:dyDescent="0.15"/>
    <row r="2187" x14ac:dyDescent="0.15"/>
    <row r="2188" x14ac:dyDescent="0.15"/>
    <row r="2189" x14ac:dyDescent="0.15"/>
    <row r="2190" x14ac:dyDescent="0.15"/>
    <row r="2191" x14ac:dyDescent="0.15"/>
    <row r="2192" x14ac:dyDescent="0.15"/>
    <row r="2193" x14ac:dyDescent="0.15"/>
    <row r="2194" x14ac:dyDescent="0.15"/>
    <row r="2195" x14ac:dyDescent="0.15"/>
    <row r="2196" x14ac:dyDescent="0.15"/>
    <row r="2197" x14ac:dyDescent="0.15"/>
    <row r="2198" x14ac:dyDescent="0.15"/>
    <row r="2199" x14ac:dyDescent="0.15"/>
    <row r="2200" x14ac:dyDescent="0.15"/>
    <row r="2201" x14ac:dyDescent="0.15"/>
    <row r="2202" x14ac:dyDescent="0.15"/>
    <row r="2203" x14ac:dyDescent="0.15"/>
    <row r="2204" x14ac:dyDescent="0.15"/>
    <row r="2205" x14ac:dyDescent="0.15"/>
    <row r="2206" x14ac:dyDescent="0.15"/>
    <row r="2207" x14ac:dyDescent="0.15"/>
    <row r="2208" x14ac:dyDescent="0.15"/>
    <row r="2209" x14ac:dyDescent="0.15"/>
    <row r="2210" x14ac:dyDescent="0.15"/>
    <row r="2211" x14ac:dyDescent="0.15"/>
    <row r="2212" x14ac:dyDescent="0.15"/>
    <row r="2213" x14ac:dyDescent="0.15"/>
    <row r="2214" x14ac:dyDescent="0.15"/>
    <row r="2215" x14ac:dyDescent="0.15"/>
    <row r="2216" x14ac:dyDescent="0.15"/>
    <row r="2217" x14ac:dyDescent="0.15"/>
    <row r="2218" x14ac:dyDescent="0.15"/>
    <row r="2219" x14ac:dyDescent="0.15"/>
    <row r="2220" x14ac:dyDescent="0.15"/>
    <row r="2221" x14ac:dyDescent="0.15"/>
    <row r="2222" x14ac:dyDescent="0.15"/>
    <row r="2223" x14ac:dyDescent="0.15"/>
    <row r="2224" x14ac:dyDescent="0.15"/>
    <row r="2225" x14ac:dyDescent="0.15"/>
    <row r="2226" x14ac:dyDescent="0.15"/>
    <row r="2227" x14ac:dyDescent="0.15"/>
    <row r="2228" x14ac:dyDescent="0.15"/>
    <row r="2229" x14ac:dyDescent="0.15"/>
    <row r="2230" x14ac:dyDescent="0.15"/>
    <row r="2231" x14ac:dyDescent="0.15"/>
    <row r="2232" x14ac:dyDescent="0.15"/>
    <row r="2233" x14ac:dyDescent="0.15"/>
    <row r="2234" x14ac:dyDescent="0.15"/>
    <row r="2235" x14ac:dyDescent="0.15"/>
    <row r="2236" x14ac:dyDescent="0.15"/>
    <row r="2237" x14ac:dyDescent="0.15"/>
    <row r="2238" x14ac:dyDescent="0.15"/>
    <row r="2239" x14ac:dyDescent="0.15"/>
    <row r="2240" x14ac:dyDescent="0.15"/>
    <row r="2241" x14ac:dyDescent="0.15"/>
    <row r="2242" x14ac:dyDescent="0.15"/>
    <row r="2243" x14ac:dyDescent="0.15"/>
    <row r="2244" x14ac:dyDescent="0.15"/>
    <row r="2245" x14ac:dyDescent="0.15"/>
    <row r="2246" x14ac:dyDescent="0.15"/>
    <row r="2247" x14ac:dyDescent="0.15"/>
    <row r="2248" x14ac:dyDescent="0.15"/>
    <row r="2249" x14ac:dyDescent="0.15"/>
    <row r="2250" x14ac:dyDescent="0.15"/>
    <row r="2251" x14ac:dyDescent="0.15"/>
    <row r="2252" x14ac:dyDescent="0.15"/>
    <row r="2253" x14ac:dyDescent="0.15"/>
    <row r="2254" x14ac:dyDescent="0.15"/>
    <row r="2255" x14ac:dyDescent="0.15"/>
    <row r="2256" x14ac:dyDescent="0.15"/>
    <row r="2257" x14ac:dyDescent="0.15"/>
    <row r="2258" x14ac:dyDescent="0.15"/>
    <row r="2259" x14ac:dyDescent="0.15"/>
    <row r="2260" x14ac:dyDescent="0.15"/>
    <row r="2261" x14ac:dyDescent="0.15"/>
    <row r="2262" x14ac:dyDescent="0.15"/>
    <row r="2263" x14ac:dyDescent="0.15"/>
    <row r="2264" x14ac:dyDescent="0.15"/>
    <row r="2265" x14ac:dyDescent="0.15"/>
    <row r="2266" x14ac:dyDescent="0.15"/>
    <row r="2267" x14ac:dyDescent="0.15"/>
    <row r="2268" x14ac:dyDescent="0.15"/>
    <row r="2269" x14ac:dyDescent="0.15"/>
    <row r="2270" x14ac:dyDescent="0.15"/>
    <row r="2271" x14ac:dyDescent="0.15"/>
    <row r="2272" x14ac:dyDescent="0.15"/>
    <row r="2273" x14ac:dyDescent="0.15"/>
    <row r="2274" x14ac:dyDescent="0.15"/>
    <row r="2275" x14ac:dyDescent="0.15"/>
    <row r="2276" x14ac:dyDescent="0.15"/>
    <row r="2277" x14ac:dyDescent="0.15"/>
    <row r="2278" x14ac:dyDescent="0.15"/>
    <row r="2279" x14ac:dyDescent="0.15"/>
    <row r="2280" x14ac:dyDescent="0.15"/>
    <row r="2281" x14ac:dyDescent="0.15"/>
    <row r="2282" x14ac:dyDescent="0.15"/>
    <row r="2283" x14ac:dyDescent="0.15"/>
    <row r="2284" x14ac:dyDescent="0.15"/>
    <row r="2285" x14ac:dyDescent="0.15"/>
    <row r="2286" x14ac:dyDescent="0.15"/>
    <row r="2287" x14ac:dyDescent="0.15"/>
    <row r="2288" x14ac:dyDescent="0.15"/>
    <row r="2289" x14ac:dyDescent="0.15"/>
    <row r="2290" x14ac:dyDescent="0.15"/>
    <row r="2291" x14ac:dyDescent="0.15"/>
    <row r="2292" x14ac:dyDescent="0.15"/>
    <row r="2293" x14ac:dyDescent="0.15"/>
    <row r="2294" x14ac:dyDescent="0.15"/>
    <row r="2295" x14ac:dyDescent="0.15"/>
    <row r="2296" x14ac:dyDescent="0.15"/>
    <row r="2297" x14ac:dyDescent="0.15"/>
    <row r="2298" x14ac:dyDescent="0.15"/>
    <row r="2299" x14ac:dyDescent="0.15"/>
    <row r="2300" x14ac:dyDescent="0.15"/>
    <row r="2301" x14ac:dyDescent="0.15"/>
    <row r="2302" x14ac:dyDescent="0.15"/>
    <row r="2303" x14ac:dyDescent="0.15"/>
    <row r="2304" x14ac:dyDescent="0.15"/>
    <row r="2305" x14ac:dyDescent="0.15"/>
    <row r="2306" x14ac:dyDescent="0.15"/>
    <row r="2307" x14ac:dyDescent="0.15"/>
    <row r="2308" x14ac:dyDescent="0.15"/>
    <row r="2309" x14ac:dyDescent="0.15"/>
    <row r="2310" x14ac:dyDescent="0.15"/>
    <row r="2311" x14ac:dyDescent="0.15"/>
    <row r="2312" x14ac:dyDescent="0.15"/>
    <row r="2313" x14ac:dyDescent="0.15"/>
    <row r="2314" x14ac:dyDescent="0.15"/>
    <row r="2315" x14ac:dyDescent="0.15"/>
    <row r="2316" x14ac:dyDescent="0.15"/>
    <row r="2317" x14ac:dyDescent="0.15"/>
    <row r="2318" x14ac:dyDescent="0.15"/>
    <row r="2319" x14ac:dyDescent="0.15"/>
    <row r="2320" x14ac:dyDescent="0.15"/>
    <row r="2321" x14ac:dyDescent="0.15"/>
    <row r="2322" x14ac:dyDescent="0.15"/>
    <row r="2323" x14ac:dyDescent="0.15"/>
    <row r="2324" x14ac:dyDescent="0.15"/>
    <row r="2325" x14ac:dyDescent="0.15"/>
    <row r="2326" x14ac:dyDescent="0.15"/>
    <row r="2327" x14ac:dyDescent="0.15"/>
    <row r="2328" x14ac:dyDescent="0.15"/>
    <row r="2329" x14ac:dyDescent="0.15"/>
    <row r="2330" x14ac:dyDescent="0.15"/>
    <row r="2331" x14ac:dyDescent="0.15"/>
    <row r="2332" x14ac:dyDescent="0.15"/>
    <row r="2333" x14ac:dyDescent="0.15"/>
    <row r="2334" x14ac:dyDescent="0.15"/>
    <row r="2335" x14ac:dyDescent="0.15"/>
    <row r="2336" x14ac:dyDescent="0.15"/>
    <row r="2337" x14ac:dyDescent="0.15"/>
    <row r="2338" x14ac:dyDescent="0.15"/>
    <row r="2339" x14ac:dyDescent="0.15"/>
    <row r="2340" x14ac:dyDescent="0.15"/>
    <row r="2341" x14ac:dyDescent="0.15"/>
    <row r="2342" x14ac:dyDescent="0.15"/>
    <row r="2343" x14ac:dyDescent="0.15"/>
    <row r="2344" x14ac:dyDescent="0.15"/>
    <row r="2345" x14ac:dyDescent="0.15"/>
    <row r="2346" x14ac:dyDescent="0.15"/>
    <row r="2347" x14ac:dyDescent="0.15"/>
    <row r="2348" x14ac:dyDescent="0.15"/>
    <row r="2349" x14ac:dyDescent="0.15"/>
    <row r="2350" x14ac:dyDescent="0.15"/>
    <row r="2351" x14ac:dyDescent="0.15"/>
    <row r="2352" x14ac:dyDescent="0.15"/>
    <row r="2353" x14ac:dyDescent="0.15"/>
    <row r="2354" x14ac:dyDescent="0.15"/>
    <row r="2355" x14ac:dyDescent="0.15"/>
    <row r="2356" x14ac:dyDescent="0.15"/>
    <row r="2357" x14ac:dyDescent="0.15"/>
    <row r="2358" x14ac:dyDescent="0.15"/>
    <row r="2359" x14ac:dyDescent="0.15"/>
    <row r="2360" x14ac:dyDescent="0.15"/>
    <row r="2361" x14ac:dyDescent="0.15"/>
    <row r="2362" x14ac:dyDescent="0.15"/>
    <row r="2363" x14ac:dyDescent="0.15"/>
    <row r="2364" x14ac:dyDescent="0.15"/>
    <row r="2365" x14ac:dyDescent="0.15"/>
    <row r="2366" x14ac:dyDescent="0.15"/>
    <row r="2367" x14ac:dyDescent="0.15"/>
    <row r="2368" x14ac:dyDescent="0.15"/>
    <row r="2369" x14ac:dyDescent="0.15"/>
    <row r="2370" x14ac:dyDescent="0.15"/>
    <row r="2371" x14ac:dyDescent="0.15"/>
    <row r="2372" x14ac:dyDescent="0.15"/>
    <row r="2373" x14ac:dyDescent="0.15"/>
    <row r="2374" x14ac:dyDescent="0.15"/>
    <row r="2375" x14ac:dyDescent="0.15"/>
    <row r="2376" x14ac:dyDescent="0.15"/>
    <row r="2377" x14ac:dyDescent="0.15"/>
    <row r="2378" x14ac:dyDescent="0.15"/>
    <row r="2379" x14ac:dyDescent="0.15"/>
    <row r="2380" x14ac:dyDescent="0.15"/>
    <row r="2381" x14ac:dyDescent="0.15"/>
    <row r="2382" x14ac:dyDescent="0.15"/>
    <row r="2383" x14ac:dyDescent="0.15"/>
    <row r="2384" x14ac:dyDescent="0.15"/>
    <row r="2385" x14ac:dyDescent="0.15"/>
    <row r="2386" x14ac:dyDescent="0.15"/>
    <row r="2387" x14ac:dyDescent="0.15"/>
    <row r="2388" x14ac:dyDescent="0.15"/>
    <row r="2389" x14ac:dyDescent="0.15"/>
    <row r="2390" x14ac:dyDescent="0.15"/>
    <row r="2391" x14ac:dyDescent="0.15"/>
    <row r="2392" x14ac:dyDescent="0.15"/>
    <row r="2393" x14ac:dyDescent="0.15"/>
    <row r="2394" x14ac:dyDescent="0.15"/>
    <row r="2395" x14ac:dyDescent="0.15"/>
    <row r="2396" x14ac:dyDescent="0.15"/>
    <row r="2397" x14ac:dyDescent="0.15"/>
    <row r="2398" x14ac:dyDescent="0.15"/>
    <row r="2399" x14ac:dyDescent="0.15"/>
    <row r="2400" x14ac:dyDescent="0.15"/>
    <row r="2401" x14ac:dyDescent="0.15"/>
    <row r="2402" x14ac:dyDescent="0.15"/>
    <row r="2403" x14ac:dyDescent="0.15"/>
    <row r="2404" x14ac:dyDescent="0.15"/>
    <row r="2405" x14ac:dyDescent="0.15"/>
    <row r="2406" x14ac:dyDescent="0.15"/>
    <row r="2407" x14ac:dyDescent="0.15"/>
    <row r="2408" x14ac:dyDescent="0.15"/>
    <row r="2409" x14ac:dyDescent="0.15"/>
    <row r="2410" x14ac:dyDescent="0.15"/>
    <row r="2411" x14ac:dyDescent="0.15"/>
    <row r="2412" x14ac:dyDescent="0.15"/>
    <row r="2413" x14ac:dyDescent="0.15"/>
    <row r="2414" x14ac:dyDescent="0.15"/>
    <row r="2415" x14ac:dyDescent="0.15"/>
    <row r="2416" x14ac:dyDescent="0.15"/>
    <row r="2417" x14ac:dyDescent="0.15"/>
    <row r="2418" x14ac:dyDescent="0.15"/>
    <row r="2419" x14ac:dyDescent="0.15"/>
    <row r="2420" x14ac:dyDescent="0.15"/>
    <row r="2421" x14ac:dyDescent="0.15"/>
    <row r="2422" x14ac:dyDescent="0.15"/>
    <row r="2423" x14ac:dyDescent="0.15"/>
    <row r="2424" x14ac:dyDescent="0.15"/>
    <row r="2425" x14ac:dyDescent="0.15"/>
    <row r="2426" x14ac:dyDescent="0.15"/>
    <row r="2427" x14ac:dyDescent="0.15"/>
    <row r="2428" x14ac:dyDescent="0.15"/>
    <row r="2429" x14ac:dyDescent="0.15"/>
    <row r="2430" x14ac:dyDescent="0.15"/>
    <row r="2431" x14ac:dyDescent="0.15"/>
    <row r="2432" x14ac:dyDescent="0.15"/>
    <row r="2433" x14ac:dyDescent="0.15"/>
    <row r="2434" x14ac:dyDescent="0.15"/>
    <row r="2435" x14ac:dyDescent="0.15"/>
    <row r="2436" x14ac:dyDescent="0.15"/>
    <row r="2437" x14ac:dyDescent="0.15"/>
    <row r="2438" x14ac:dyDescent="0.15"/>
    <row r="2439" x14ac:dyDescent="0.15"/>
    <row r="2440" x14ac:dyDescent="0.15"/>
    <row r="2441" x14ac:dyDescent="0.15"/>
    <row r="2442" x14ac:dyDescent="0.15"/>
    <row r="2443" x14ac:dyDescent="0.15"/>
    <row r="2444" x14ac:dyDescent="0.15"/>
    <row r="2445" x14ac:dyDescent="0.15"/>
    <row r="2446" x14ac:dyDescent="0.15"/>
    <row r="2447" x14ac:dyDescent="0.15"/>
    <row r="2448" x14ac:dyDescent="0.15"/>
    <row r="2449" x14ac:dyDescent="0.15"/>
    <row r="2450" x14ac:dyDescent="0.15"/>
    <row r="2451" x14ac:dyDescent="0.15"/>
    <row r="2452" x14ac:dyDescent="0.15"/>
    <row r="2453" x14ac:dyDescent="0.15"/>
    <row r="2454" x14ac:dyDescent="0.15"/>
    <row r="2455" x14ac:dyDescent="0.15"/>
    <row r="2456" x14ac:dyDescent="0.15"/>
    <row r="2457" x14ac:dyDescent="0.15"/>
    <row r="2458" x14ac:dyDescent="0.15"/>
    <row r="2459" x14ac:dyDescent="0.15"/>
    <row r="2460" x14ac:dyDescent="0.15"/>
    <row r="2461" x14ac:dyDescent="0.15"/>
    <row r="2462" x14ac:dyDescent="0.15"/>
    <row r="2463" x14ac:dyDescent="0.15"/>
    <row r="2464" x14ac:dyDescent="0.15"/>
    <row r="2465" x14ac:dyDescent="0.15"/>
    <row r="2466" x14ac:dyDescent="0.15"/>
    <row r="2467" x14ac:dyDescent="0.15"/>
    <row r="2468" x14ac:dyDescent="0.15"/>
    <row r="2469" x14ac:dyDescent="0.15"/>
    <row r="2470" x14ac:dyDescent="0.15"/>
    <row r="2471" x14ac:dyDescent="0.15"/>
    <row r="2472" x14ac:dyDescent="0.15"/>
    <row r="2473" x14ac:dyDescent="0.15"/>
    <row r="2474" x14ac:dyDescent="0.15"/>
    <row r="2475" x14ac:dyDescent="0.15"/>
    <row r="2476" x14ac:dyDescent="0.15"/>
    <row r="2477" x14ac:dyDescent="0.15"/>
    <row r="2478" x14ac:dyDescent="0.15"/>
    <row r="2479" x14ac:dyDescent="0.15"/>
    <row r="2480" x14ac:dyDescent="0.15"/>
    <row r="2481" x14ac:dyDescent="0.15"/>
    <row r="2482" x14ac:dyDescent="0.15"/>
    <row r="2483" x14ac:dyDescent="0.15"/>
    <row r="2484" x14ac:dyDescent="0.15"/>
    <row r="2485" x14ac:dyDescent="0.15"/>
    <row r="2486" x14ac:dyDescent="0.15"/>
    <row r="2487" x14ac:dyDescent="0.15"/>
    <row r="2488" x14ac:dyDescent="0.15"/>
    <row r="2489" x14ac:dyDescent="0.15"/>
    <row r="2490" x14ac:dyDescent="0.15"/>
    <row r="2491" x14ac:dyDescent="0.15"/>
    <row r="2492" x14ac:dyDescent="0.15"/>
    <row r="2493" x14ac:dyDescent="0.15"/>
    <row r="2494" x14ac:dyDescent="0.15"/>
    <row r="2495" x14ac:dyDescent="0.15"/>
    <row r="2496" x14ac:dyDescent="0.15"/>
    <row r="2497" x14ac:dyDescent="0.15"/>
    <row r="2498" x14ac:dyDescent="0.15"/>
    <row r="2499" x14ac:dyDescent="0.15"/>
    <row r="2500" x14ac:dyDescent="0.15"/>
    <row r="2501" x14ac:dyDescent="0.15"/>
    <row r="2502" x14ac:dyDescent="0.15"/>
    <row r="2503" x14ac:dyDescent="0.15"/>
    <row r="2504" x14ac:dyDescent="0.15"/>
    <row r="2505" x14ac:dyDescent="0.15"/>
    <row r="2506" x14ac:dyDescent="0.15"/>
    <row r="2507" x14ac:dyDescent="0.15"/>
    <row r="2508" x14ac:dyDescent="0.15"/>
    <row r="2509" x14ac:dyDescent="0.15"/>
    <row r="2510" x14ac:dyDescent="0.15"/>
    <row r="2511" x14ac:dyDescent="0.15"/>
    <row r="2512" x14ac:dyDescent="0.15"/>
    <row r="2513" x14ac:dyDescent="0.15"/>
    <row r="2514" x14ac:dyDescent="0.15"/>
    <row r="2515" x14ac:dyDescent="0.15"/>
    <row r="2516" x14ac:dyDescent="0.15"/>
    <row r="2517" x14ac:dyDescent="0.15"/>
    <row r="2518" x14ac:dyDescent="0.15"/>
    <row r="2519" x14ac:dyDescent="0.15"/>
    <row r="2520" x14ac:dyDescent="0.15"/>
    <row r="2521" x14ac:dyDescent="0.15"/>
    <row r="2522" x14ac:dyDescent="0.15"/>
    <row r="2523" x14ac:dyDescent="0.15"/>
    <row r="2524" x14ac:dyDescent="0.15"/>
    <row r="2525" x14ac:dyDescent="0.15"/>
    <row r="2526" x14ac:dyDescent="0.15"/>
    <row r="2527" x14ac:dyDescent="0.15"/>
    <row r="2528" x14ac:dyDescent="0.15"/>
    <row r="2529" x14ac:dyDescent="0.15"/>
    <row r="2530" x14ac:dyDescent="0.15"/>
    <row r="2531" x14ac:dyDescent="0.15"/>
    <row r="2532" x14ac:dyDescent="0.15"/>
    <row r="2533" x14ac:dyDescent="0.15"/>
    <row r="2534" x14ac:dyDescent="0.15"/>
    <row r="2535" x14ac:dyDescent="0.15"/>
    <row r="2536" x14ac:dyDescent="0.15"/>
    <row r="2537" x14ac:dyDescent="0.15"/>
    <row r="2538" x14ac:dyDescent="0.15"/>
    <row r="2539" x14ac:dyDescent="0.15"/>
    <row r="2540" x14ac:dyDescent="0.15"/>
    <row r="2541" x14ac:dyDescent="0.15"/>
    <row r="2542" x14ac:dyDescent="0.15"/>
    <row r="2543" x14ac:dyDescent="0.15"/>
    <row r="2544" x14ac:dyDescent="0.15"/>
    <row r="2545" x14ac:dyDescent="0.15"/>
    <row r="2546" x14ac:dyDescent="0.15"/>
    <row r="2547" x14ac:dyDescent="0.15"/>
    <row r="2548" x14ac:dyDescent="0.15"/>
    <row r="2549" x14ac:dyDescent="0.15"/>
    <row r="2550" x14ac:dyDescent="0.15"/>
    <row r="2551" x14ac:dyDescent="0.15"/>
    <row r="2552" x14ac:dyDescent="0.15"/>
    <row r="2553" x14ac:dyDescent="0.15"/>
    <row r="2554" x14ac:dyDescent="0.15"/>
    <row r="2555" x14ac:dyDescent="0.15"/>
    <row r="2556" x14ac:dyDescent="0.15"/>
    <row r="2557" x14ac:dyDescent="0.15"/>
    <row r="2558" x14ac:dyDescent="0.15"/>
    <row r="2559" x14ac:dyDescent="0.15"/>
    <row r="2560" x14ac:dyDescent="0.15"/>
    <row r="2561" x14ac:dyDescent="0.15"/>
    <row r="2562" x14ac:dyDescent="0.15"/>
    <row r="2563" x14ac:dyDescent="0.15"/>
    <row r="2564" x14ac:dyDescent="0.15"/>
    <row r="2565" x14ac:dyDescent="0.15"/>
    <row r="2566" x14ac:dyDescent="0.15"/>
    <row r="2567" x14ac:dyDescent="0.15"/>
    <row r="2568" x14ac:dyDescent="0.15"/>
    <row r="2569" x14ac:dyDescent="0.15"/>
    <row r="2570" x14ac:dyDescent="0.15"/>
    <row r="2571" x14ac:dyDescent="0.15"/>
    <row r="2572" x14ac:dyDescent="0.15"/>
    <row r="2573" x14ac:dyDescent="0.15"/>
    <row r="2574" x14ac:dyDescent="0.15"/>
    <row r="2575" x14ac:dyDescent="0.15"/>
    <row r="2576" x14ac:dyDescent="0.15"/>
    <row r="2577" x14ac:dyDescent="0.15"/>
    <row r="2578" x14ac:dyDescent="0.15"/>
    <row r="2579" x14ac:dyDescent="0.15"/>
    <row r="2580" x14ac:dyDescent="0.15"/>
    <row r="2581" x14ac:dyDescent="0.15"/>
    <row r="2582" x14ac:dyDescent="0.15"/>
    <row r="2583" x14ac:dyDescent="0.15"/>
    <row r="2584" x14ac:dyDescent="0.15"/>
    <row r="2585" x14ac:dyDescent="0.15"/>
    <row r="2586" x14ac:dyDescent="0.15"/>
    <row r="2587" x14ac:dyDescent="0.15"/>
    <row r="2588" x14ac:dyDescent="0.15"/>
    <row r="2589" x14ac:dyDescent="0.15"/>
    <row r="2590" x14ac:dyDescent="0.15"/>
    <row r="2591" x14ac:dyDescent="0.15"/>
    <row r="2592" x14ac:dyDescent="0.15"/>
    <row r="2593" x14ac:dyDescent="0.15"/>
    <row r="2594" x14ac:dyDescent="0.15"/>
    <row r="2595" x14ac:dyDescent="0.15"/>
    <row r="2596" x14ac:dyDescent="0.15"/>
    <row r="2597" x14ac:dyDescent="0.15"/>
    <row r="2598" x14ac:dyDescent="0.15"/>
    <row r="2599" x14ac:dyDescent="0.15"/>
    <row r="2600" x14ac:dyDescent="0.15"/>
    <row r="2601" x14ac:dyDescent="0.15"/>
    <row r="2602" x14ac:dyDescent="0.15"/>
    <row r="2603" x14ac:dyDescent="0.15"/>
    <row r="2604" x14ac:dyDescent="0.15"/>
    <row r="2605" x14ac:dyDescent="0.15"/>
    <row r="2606" x14ac:dyDescent="0.15"/>
    <row r="2607" x14ac:dyDescent="0.15"/>
    <row r="2608" x14ac:dyDescent="0.15"/>
    <row r="2609" x14ac:dyDescent="0.15"/>
    <row r="2610" x14ac:dyDescent="0.15"/>
    <row r="2611" x14ac:dyDescent="0.15"/>
    <row r="2612" x14ac:dyDescent="0.15"/>
    <row r="2613" x14ac:dyDescent="0.15"/>
    <row r="2614" x14ac:dyDescent="0.15"/>
    <row r="2615" x14ac:dyDescent="0.15"/>
    <row r="2616" x14ac:dyDescent="0.15"/>
    <row r="2617" x14ac:dyDescent="0.15"/>
    <row r="2618" x14ac:dyDescent="0.15"/>
    <row r="2619" x14ac:dyDescent="0.15"/>
    <row r="2620" x14ac:dyDescent="0.15"/>
    <row r="2621" x14ac:dyDescent="0.15"/>
    <row r="2622" x14ac:dyDescent="0.15"/>
    <row r="2623" x14ac:dyDescent="0.15"/>
    <row r="2624" x14ac:dyDescent="0.15"/>
    <row r="2625" x14ac:dyDescent="0.15"/>
    <row r="2626" x14ac:dyDescent="0.15"/>
    <row r="2627" x14ac:dyDescent="0.15"/>
    <row r="2628" x14ac:dyDescent="0.15"/>
    <row r="2629" x14ac:dyDescent="0.15"/>
    <row r="2630" x14ac:dyDescent="0.15"/>
    <row r="2631" x14ac:dyDescent="0.15"/>
    <row r="2632" x14ac:dyDescent="0.15"/>
    <row r="2633" x14ac:dyDescent="0.15"/>
    <row r="2634" x14ac:dyDescent="0.15"/>
    <row r="2635" x14ac:dyDescent="0.15"/>
    <row r="2636" x14ac:dyDescent="0.15"/>
    <row r="2637" x14ac:dyDescent="0.15"/>
    <row r="2638" x14ac:dyDescent="0.15"/>
    <row r="2639" x14ac:dyDescent="0.15"/>
    <row r="2640" x14ac:dyDescent="0.15"/>
    <row r="2641" x14ac:dyDescent="0.15"/>
    <row r="2642" x14ac:dyDescent="0.15"/>
    <row r="2643" x14ac:dyDescent="0.15"/>
    <row r="2644" x14ac:dyDescent="0.15"/>
    <row r="2645" x14ac:dyDescent="0.15"/>
    <row r="2646" x14ac:dyDescent="0.15"/>
    <row r="2647" x14ac:dyDescent="0.15"/>
    <row r="2648" x14ac:dyDescent="0.15"/>
    <row r="2649" x14ac:dyDescent="0.15"/>
    <row r="2650" x14ac:dyDescent="0.15"/>
    <row r="2651" x14ac:dyDescent="0.15"/>
    <row r="2652" x14ac:dyDescent="0.15"/>
    <row r="2653" x14ac:dyDescent="0.15"/>
    <row r="2654" x14ac:dyDescent="0.15"/>
    <row r="2655" x14ac:dyDescent="0.15"/>
    <row r="2656" x14ac:dyDescent="0.15"/>
    <row r="2657" x14ac:dyDescent="0.15"/>
    <row r="2658" x14ac:dyDescent="0.15"/>
    <row r="2659" x14ac:dyDescent="0.15"/>
    <row r="2660" x14ac:dyDescent="0.15"/>
    <row r="2661" x14ac:dyDescent="0.15"/>
    <row r="2662" x14ac:dyDescent="0.15"/>
    <row r="2663" x14ac:dyDescent="0.15"/>
    <row r="2664" x14ac:dyDescent="0.15"/>
    <row r="2665" x14ac:dyDescent="0.15"/>
    <row r="2666" x14ac:dyDescent="0.15"/>
    <row r="2667" x14ac:dyDescent="0.15"/>
    <row r="2668" x14ac:dyDescent="0.15"/>
    <row r="2669" x14ac:dyDescent="0.15"/>
    <row r="2670" x14ac:dyDescent="0.15"/>
    <row r="2671" x14ac:dyDescent="0.15"/>
    <row r="2672" x14ac:dyDescent="0.15"/>
    <row r="2673" x14ac:dyDescent="0.15"/>
    <row r="2674" x14ac:dyDescent="0.15"/>
    <row r="2675" x14ac:dyDescent="0.15"/>
    <row r="2676" x14ac:dyDescent="0.15"/>
    <row r="2677" x14ac:dyDescent="0.15"/>
    <row r="2678" x14ac:dyDescent="0.15"/>
    <row r="2679" x14ac:dyDescent="0.15"/>
    <row r="2680" x14ac:dyDescent="0.15"/>
    <row r="2681" x14ac:dyDescent="0.15"/>
    <row r="2682" x14ac:dyDescent="0.15"/>
    <row r="2683" x14ac:dyDescent="0.15"/>
    <row r="2684" x14ac:dyDescent="0.15"/>
    <row r="2685" x14ac:dyDescent="0.15"/>
    <row r="2686" x14ac:dyDescent="0.15"/>
    <row r="2687" x14ac:dyDescent="0.15"/>
    <row r="2688" x14ac:dyDescent="0.15"/>
    <row r="2689" x14ac:dyDescent="0.15"/>
    <row r="2690" x14ac:dyDescent="0.15"/>
    <row r="2691" x14ac:dyDescent="0.15"/>
    <row r="2692" x14ac:dyDescent="0.15"/>
    <row r="2693" x14ac:dyDescent="0.15"/>
    <row r="2694" x14ac:dyDescent="0.15"/>
    <row r="2695" x14ac:dyDescent="0.15"/>
    <row r="2696" x14ac:dyDescent="0.15"/>
    <row r="2697" x14ac:dyDescent="0.15"/>
    <row r="2698" x14ac:dyDescent="0.15"/>
    <row r="2699" x14ac:dyDescent="0.15"/>
    <row r="2700" x14ac:dyDescent="0.15"/>
    <row r="2701" x14ac:dyDescent="0.15"/>
    <row r="2702" x14ac:dyDescent="0.15"/>
    <row r="2703" x14ac:dyDescent="0.15"/>
    <row r="2704" x14ac:dyDescent="0.15"/>
    <row r="2705" x14ac:dyDescent="0.15"/>
    <row r="2706" x14ac:dyDescent="0.15"/>
    <row r="2707" x14ac:dyDescent="0.15"/>
    <row r="2708" x14ac:dyDescent="0.15"/>
    <row r="2709" x14ac:dyDescent="0.15"/>
    <row r="2710" x14ac:dyDescent="0.15"/>
    <row r="2711" x14ac:dyDescent="0.15"/>
    <row r="2712" x14ac:dyDescent="0.15"/>
    <row r="2713" x14ac:dyDescent="0.15"/>
    <row r="2714" x14ac:dyDescent="0.15"/>
    <row r="2715" x14ac:dyDescent="0.15"/>
    <row r="2716" x14ac:dyDescent="0.15"/>
    <row r="2717" x14ac:dyDescent="0.15"/>
    <row r="2718" x14ac:dyDescent="0.15"/>
    <row r="2719" x14ac:dyDescent="0.15"/>
    <row r="2720" x14ac:dyDescent="0.15"/>
    <row r="2721" x14ac:dyDescent="0.15"/>
    <row r="2722" x14ac:dyDescent="0.15"/>
    <row r="2723" x14ac:dyDescent="0.15"/>
    <row r="2724" x14ac:dyDescent="0.15"/>
    <row r="2725" x14ac:dyDescent="0.15"/>
    <row r="2726" x14ac:dyDescent="0.15"/>
    <row r="2727" x14ac:dyDescent="0.15"/>
    <row r="2728" x14ac:dyDescent="0.15"/>
    <row r="2729" x14ac:dyDescent="0.15"/>
    <row r="2730" x14ac:dyDescent="0.15"/>
    <row r="2731" x14ac:dyDescent="0.15"/>
    <row r="2732" x14ac:dyDescent="0.15"/>
    <row r="2733" x14ac:dyDescent="0.15"/>
    <row r="2734" x14ac:dyDescent="0.15"/>
    <row r="2735" x14ac:dyDescent="0.15"/>
    <row r="2736" x14ac:dyDescent="0.15"/>
    <row r="2737" x14ac:dyDescent="0.15"/>
    <row r="2738" x14ac:dyDescent="0.15"/>
    <row r="2739" x14ac:dyDescent="0.15"/>
    <row r="2740" x14ac:dyDescent="0.15"/>
    <row r="2741" x14ac:dyDescent="0.15"/>
    <row r="2742" x14ac:dyDescent="0.15"/>
    <row r="2743" x14ac:dyDescent="0.15"/>
    <row r="2744" x14ac:dyDescent="0.15"/>
    <row r="2745" x14ac:dyDescent="0.15"/>
    <row r="2746" x14ac:dyDescent="0.15"/>
    <row r="2747" x14ac:dyDescent="0.15"/>
    <row r="2748" x14ac:dyDescent="0.15"/>
    <row r="2749" x14ac:dyDescent="0.15"/>
    <row r="2750" x14ac:dyDescent="0.15"/>
    <row r="2751" x14ac:dyDescent="0.15"/>
    <row r="2752" x14ac:dyDescent="0.15"/>
    <row r="2753" x14ac:dyDescent="0.15"/>
    <row r="2754" x14ac:dyDescent="0.15"/>
    <row r="2755" x14ac:dyDescent="0.15"/>
    <row r="2756" x14ac:dyDescent="0.15"/>
    <row r="2757" x14ac:dyDescent="0.15"/>
    <row r="2758" x14ac:dyDescent="0.15"/>
    <row r="2759" x14ac:dyDescent="0.15"/>
    <row r="2760" x14ac:dyDescent="0.15"/>
    <row r="2761" x14ac:dyDescent="0.15"/>
    <row r="2762" x14ac:dyDescent="0.15"/>
    <row r="2763" x14ac:dyDescent="0.15"/>
    <row r="2764" x14ac:dyDescent="0.15"/>
    <row r="2765" x14ac:dyDescent="0.15"/>
    <row r="2766" x14ac:dyDescent="0.15"/>
    <row r="2767" x14ac:dyDescent="0.15"/>
    <row r="2768" x14ac:dyDescent="0.15"/>
    <row r="2769" x14ac:dyDescent="0.15"/>
    <row r="2770" x14ac:dyDescent="0.15"/>
    <row r="2771" x14ac:dyDescent="0.15"/>
    <row r="2772" x14ac:dyDescent="0.15"/>
    <row r="2773" x14ac:dyDescent="0.15"/>
    <row r="2774" x14ac:dyDescent="0.15"/>
    <row r="2775" x14ac:dyDescent="0.15"/>
    <row r="2776" x14ac:dyDescent="0.15"/>
    <row r="2777" x14ac:dyDescent="0.15"/>
    <row r="2778" x14ac:dyDescent="0.15"/>
    <row r="2779" x14ac:dyDescent="0.15"/>
    <row r="2780" x14ac:dyDescent="0.15"/>
    <row r="2781" x14ac:dyDescent="0.15"/>
    <row r="2782" x14ac:dyDescent="0.15"/>
    <row r="2783" x14ac:dyDescent="0.15"/>
    <row r="2784" x14ac:dyDescent="0.15"/>
    <row r="2785" x14ac:dyDescent="0.15"/>
    <row r="2786" x14ac:dyDescent="0.15"/>
    <row r="2787" x14ac:dyDescent="0.15"/>
    <row r="2788" x14ac:dyDescent="0.15"/>
    <row r="2789" x14ac:dyDescent="0.15"/>
    <row r="2790" x14ac:dyDescent="0.15"/>
    <row r="2791" x14ac:dyDescent="0.15"/>
    <row r="2792" x14ac:dyDescent="0.15"/>
    <row r="2793" x14ac:dyDescent="0.15"/>
    <row r="2794" x14ac:dyDescent="0.15"/>
    <row r="2795" x14ac:dyDescent="0.15"/>
    <row r="2796" x14ac:dyDescent="0.15"/>
    <row r="2797" x14ac:dyDescent="0.15"/>
    <row r="2798" x14ac:dyDescent="0.15"/>
    <row r="2799" x14ac:dyDescent="0.15"/>
    <row r="2800" x14ac:dyDescent="0.15"/>
    <row r="2801" x14ac:dyDescent="0.15"/>
    <row r="2802" x14ac:dyDescent="0.15"/>
    <row r="2803" x14ac:dyDescent="0.15"/>
    <row r="2804" x14ac:dyDescent="0.15"/>
    <row r="2805" x14ac:dyDescent="0.15"/>
    <row r="2806" x14ac:dyDescent="0.15"/>
    <row r="2807" x14ac:dyDescent="0.15"/>
    <row r="2808" x14ac:dyDescent="0.15"/>
    <row r="2809" x14ac:dyDescent="0.15"/>
    <row r="2810" x14ac:dyDescent="0.15"/>
    <row r="2811" x14ac:dyDescent="0.15"/>
    <row r="2812" x14ac:dyDescent="0.15"/>
    <row r="2813" x14ac:dyDescent="0.15"/>
    <row r="2814" x14ac:dyDescent="0.15"/>
    <row r="2815" x14ac:dyDescent="0.15"/>
    <row r="2816" x14ac:dyDescent="0.15"/>
    <row r="2817" x14ac:dyDescent="0.15"/>
    <row r="2818" x14ac:dyDescent="0.15"/>
    <row r="2819" x14ac:dyDescent="0.15"/>
    <row r="2820" x14ac:dyDescent="0.15"/>
    <row r="2821" x14ac:dyDescent="0.15"/>
    <row r="2822" x14ac:dyDescent="0.15"/>
    <row r="2823" x14ac:dyDescent="0.15"/>
    <row r="2824" x14ac:dyDescent="0.15"/>
    <row r="2825" x14ac:dyDescent="0.15"/>
    <row r="2826" x14ac:dyDescent="0.15"/>
    <row r="2827" x14ac:dyDescent="0.15"/>
    <row r="2828" x14ac:dyDescent="0.15"/>
    <row r="2829" x14ac:dyDescent="0.15"/>
    <row r="2830" x14ac:dyDescent="0.15"/>
    <row r="2831" x14ac:dyDescent="0.15"/>
    <row r="2832" x14ac:dyDescent="0.15"/>
    <row r="2833" x14ac:dyDescent="0.15"/>
    <row r="2834" x14ac:dyDescent="0.15"/>
    <row r="2835" x14ac:dyDescent="0.15"/>
    <row r="2836" x14ac:dyDescent="0.15"/>
    <row r="2837" x14ac:dyDescent="0.15"/>
    <row r="2838" x14ac:dyDescent="0.15"/>
    <row r="2839" x14ac:dyDescent="0.15"/>
    <row r="2840" x14ac:dyDescent="0.15"/>
    <row r="2841" x14ac:dyDescent="0.15"/>
    <row r="2842" x14ac:dyDescent="0.15"/>
    <row r="2843" x14ac:dyDescent="0.15"/>
    <row r="2844" x14ac:dyDescent="0.15"/>
    <row r="2845" x14ac:dyDescent="0.15"/>
    <row r="2846" x14ac:dyDescent="0.15"/>
    <row r="2847" x14ac:dyDescent="0.15"/>
    <row r="2848" x14ac:dyDescent="0.15"/>
    <row r="2849" x14ac:dyDescent="0.15"/>
    <row r="2850" x14ac:dyDescent="0.15"/>
    <row r="2851" x14ac:dyDescent="0.15"/>
    <row r="2852" x14ac:dyDescent="0.15"/>
    <row r="2853" x14ac:dyDescent="0.15"/>
    <row r="2854" x14ac:dyDescent="0.15"/>
    <row r="2855" x14ac:dyDescent="0.15"/>
    <row r="2856" x14ac:dyDescent="0.15"/>
    <row r="2857" x14ac:dyDescent="0.15"/>
    <row r="2858" x14ac:dyDescent="0.15"/>
    <row r="2859" x14ac:dyDescent="0.15"/>
    <row r="2860" x14ac:dyDescent="0.15"/>
    <row r="2861" x14ac:dyDescent="0.15"/>
    <row r="2862" x14ac:dyDescent="0.15"/>
    <row r="2863" x14ac:dyDescent="0.15"/>
    <row r="2864" x14ac:dyDescent="0.15"/>
    <row r="2865" x14ac:dyDescent="0.15"/>
    <row r="2866" x14ac:dyDescent="0.15"/>
    <row r="2867" x14ac:dyDescent="0.15"/>
    <row r="2868" x14ac:dyDescent="0.15"/>
    <row r="2869" x14ac:dyDescent="0.15"/>
    <row r="2870" x14ac:dyDescent="0.15"/>
    <row r="2871" x14ac:dyDescent="0.15"/>
    <row r="2872" x14ac:dyDescent="0.15"/>
    <row r="2873" x14ac:dyDescent="0.15"/>
    <row r="2874" x14ac:dyDescent="0.15"/>
    <row r="2875" x14ac:dyDescent="0.15"/>
    <row r="2876" x14ac:dyDescent="0.15"/>
    <row r="2877" x14ac:dyDescent="0.15"/>
    <row r="2878" x14ac:dyDescent="0.15"/>
    <row r="2879" x14ac:dyDescent="0.15"/>
    <row r="2880" x14ac:dyDescent="0.15"/>
    <row r="2881" x14ac:dyDescent="0.15"/>
    <row r="2882" x14ac:dyDescent="0.15"/>
    <row r="2883" x14ac:dyDescent="0.15"/>
    <row r="2884" x14ac:dyDescent="0.15"/>
    <row r="2885" x14ac:dyDescent="0.15"/>
    <row r="2886" x14ac:dyDescent="0.15"/>
    <row r="2887" x14ac:dyDescent="0.15"/>
    <row r="2888" x14ac:dyDescent="0.15"/>
    <row r="2889" x14ac:dyDescent="0.15"/>
    <row r="2890" x14ac:dyDescent="0.15"/>
    <row r="2891" x14ac:dyDescent="0.15"/>
    <row r="2892" x14ac:dyDescent="0.15"/>
    <row r="2893" x14ac:dyDescent="0.15"/>
    <row r="2894" x14ac:dyDescent="0.15"/>
    <row r="2895" x14ac:dyDescent="0.15"/>
    <row r="2896" x14ac:dyDescent="0.15"/>
    <row r="2897" x14ac:dyDescent="0.15"/>
    <row r="2898" x14ac:dyDescent="0.15"/>
    <row r="2899" x14ac:dyDescent="0.15"/>
    <row r="2900" x14ac:dyDescent="0.15"/>
    <row r="2901" x14ac:dyDescent="0.15"/>
    <row r="2902" x14ac:dyDescent="0.15"/>
    <row r="2903" x14ac:dyDescent="0.15"/>
    <row r="2904" x14ac:dyDescent="0.15"/>
    <row r="2905" x14ac:dyDescent="0.15"/>
    <row r="2906" x14ac:dyDescent="0.15"/>
    <row r="2907" x14ac:dyDescent="0.15"/>
    <row r="2908" x14ac:dyDescent="0.15"/>
    <row r="2909" x14ac:dyDescent="0.15"/>
    <row r="2910" x14ac:dyDescent="0.15"/>
    <row r="2911" x14ac:dyDescent="0.15"/>
    <row r="2912" x14ac:dyDescent="0.15"/>
    <row r="2913" x14ac:dyDescent="0.15"/>
    <row r="2914" x14ac:dyDescent="0.15"/>
    <row r="2915" x14ac:dyDescent="0.15"/>
    <row r="2916" x14ac:dyDescent="0.15"/>
    <row r="2917" x14ac:dyDescent="0.15"/>
    <row r="2918" x14ac:dyDescent="0.15"/>
    <row r="2919" x14ac:dyDescent="0.15"/>
    <row r="2920" x14ac:dyDescent="0.15"/>
    <row r="2921" x14ac:dyDescent="0.15"/>
    <row r="2922" x14ac:dyDescent="0.15"/>
    <row r="2923" x14ac:dyDescent="0.15"/>
    <row r="2924" x14ac:dyDescent="0.15"/>
    <row r="2925" x14ac:dyDescent="0.15"/>
    <row r="2926" x14ac:dyDescent="0.15"/>
    <row r="2927" x14ac:dyDescent="0.15"/>
    <row r="2928" x14ac:dyDescent="0.15"/>
    <row r="2929" x14ac:dyDescent="0.15"/>
    <row r="2930" x14ac:dyDescent="0.15"/>
    <row r="2931" x14ac:dyDescent="0.15"/>
    <row r="2932" x14ac:dyDescent="0.15"/>
    <row r="2933" x14ac:dyDescent="0.15"/>
    <row r="2934" x14ac:dyDescent="0.15"/>
    <row r="2935" x14ac:dyDescent="0.15"/>
    <row r="2936" x14ac:dyDescent="0.15"/>
    <row r="2937" x14ac:dyDescent="0.15"/>
    <row r="2938" x14ac:dyDescent="0.15"/>
    <row r="2939" x14ac:dyDescent="0.15"/>
    <row r="2940" x14ac:dyDescent="0.15"/>
    <row r="2941" x14ac:dyDescent="0.15"/>
    <row r="2942" x14ac:dyDescent="0.15"/>
    <row r="2943" x14ac:dyDescent="0.15"/>
    <row r="2944" x14ac:dyDescent="0.15"/>
    <row r="2945" x14ac:dyDescent="0.15"/>
    <row r="2946" x14ac:dyDescent="0.15"/>
    <row r="2947" x14ac:dyDescent="0.15"/>
    <row r="2948" x14ac:dyDescent="0.15"/>
    <row r="2949" x14ac:dyDescent="0.15"/>
    <row r="2950" x14ac:dyDescent="0.15"/>
    <row r="2951" x14ac:dyDescent="0.15"/>
    <row r="2952" x14ac:dyDescent="0.15"/>
    <row r="2953" x14ac:dyDescent="0.15"/>
    <row r="2954" x14ac:dyDescent="0.15"/>
    <row r="2955" x14ac:dyDescent="0.15"/>
    <row r="2956" x14ac:dyDescent="0.15"/>
    <row r="2957" x14ac:dyDescent="0.15"/>
    <row r="2958" x14ac:dyDescent="0.15"/>
    <row r="2959" x14ac:dyDescent="0.15"/>
    <row r="2960" x14ac:dyDescent="0.15"/>
    <row r="2961" x14ac:dyDescent="0.15"/>
    <row r="2962" x14ac:dyDescent="0.15"/>
    <row r="2963" x14ac:dyDescent="0.15"/>
    <row r="2964" x14ac:dyDescent="0.15"/>
    <row r="2965" x14ac:dyDescent="0.15"/>
    <row r="2966" x14ac:dyDescent="0.15"/>
    <row r="2967" x14ac:dyDescent="0.15"/>
    <row r="2968" x14ac:dyDescent="0.15"/>
    <row r="2969" x14ac:dyDescent="0.15"/>
    <row r="2970" x14ac:dyDescent="0.15"/>
    <row r="2971" x14ac:dyDescent="0.15"/>
    <row r="2972" x14ac:dyDescent="0.15"/>
    <row r="2973" x14ac:dyDescent="0.15"/>
    <row r="2974" x14ac:dyDescent="0.15"/>
    <row r="2975" x14ac:dyDescent="0.15"/>
    <row r="2976" x14ac:dyDescent="0.15"/>
    <row r="2977" x14ac:dyDescent="0.15"/>
    <row r="2978" x14ac:dyDescent="0.15"/>
    <row r="2979" x14ac:dyDescent="0.15"/>
    <row r="2980" x14ac:dyDescent="0.15"/>
    <row r="2981" x14ac:dyDescent="0.15"/>
    <row r="2982" x14ac:dyDescent="0.15"/>
    <row r="2983" x14ac:dyDescent="0.15"/>
    <row r="2984" x14ac:dyDescent="0.15"/>
    <row r="2985" x14ac:dyDescent="0.15"/>
    <row r="2986" x14ac:dyDescent="0.15"/>
    <row r="2987" x14ac:dyDescent="0.15"/>
    <row r="2988" x14ac:dyDescent="0.15"/>
    <row r="2989" x14ac:dyDescent="0.15"/>
    <row r="2990" x14ac:dyDescent="0.15"/>
    <row r="2991" x14ac:dyDescent="0.15"/>
    <row r="2992" x14ac:dyDescent="0.15"/>
    <row r="2993" x14ac:dyDescent="0.15"/>
    <row r="2994" x14ac:dyDescent="0.15"/>
    <row r="2995" x14ac:dyDescent="0.15"/>
    <row r="2996" x14ac:dyDescent="0.15"/>
    <row r="2997" x14ac:dyDescent="0.15"/>
    <row r="2998" x14ac:dyDescent="0.15"/>
    <row r="2999" x14ac:dyDescent="0.15"/>
    <row r="3000" x14ac:dyDescent="0.15"/>
    <row r="3001" x14ac:dyDescent="0.15"/>
    <row r="3002" x14ac:dyDescent="0.15"/>
  </sheetData>
  <sortState ref="A2:R227">
    <sortCondition ref="R2:R227"/>
    <sortCondition ref="E2:E227"/>
    <sortCondition ref="H2:H227"/>
  </sortState>
  <phoneticPr fontId="18"/>
  <pageMargins left="0.7" right="0.7" top="0.75" bottom="0.75" header="0.3" footer="0.3"/>
  <pageSetup paperSize="9" scale="81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03"/>
  <sheetViews>
    <sheetView zoomScale="70" zoomScaleNormal="70" workbookViewId="0">
      <pane ySplit="3" topLeftCell="A4" activePane="bottomLeft" state="frozen"/>
      <selection activeCell="M21" sqref="M21:O21"/>
      <selection pane="bottomLeft" activeCell="C4" sqref="C4"/>
    </sheetView>
  </sheetViews>
  <sheetFormatPr defaultRowHeight="13.5" x14ac:dyDescent="0.15"/>
  <cols>
    <col min="1" max="1" width="11.875" customWidth="1"/>
    <col min="2" max="2" width="26.5" bestFit="1" customWidth="1"/>
    <col min="3" max="3" width="26.5" customWidth="1"/>
    <col min="4" max="4" width="21.125" bestFit="1" customWidth="1"/>
    <col min="5" max="5" width="13" bestFit="1" customWidth="1"/>
    <col min="6" max="6" width="11" bestFit="1" customWidth="1"/>
    <col min="7" max="7" width="15.125" bestFit="1" customWidth="1"/>
    <col min="8" max="8" width="7.125" bestFit="1" customWidth="1"/>
    <col min="9" max="9" width="18.625" bestFit="1" customWidth="1"/>
    <col min="10" max="11" width="6.5" bestFit="1" customWidth="1"/>
    <col min="12" max="12" width="13" bestFit="1" customWidth="1"/>
    <col min="13" max="13" width="3.5" bestFit="1" customWidth="1"/>
    <col min="14" max="14" width="13" bestFit="1" customWidth="1"/>
    <col min="15" max="15" width="3.5" bestFit="1" customWidth="1"/>
    <col min="16" max="16" width="11" bestFit="1" customWidth="1"/>
    <col min="17" max="17" width="3.5" bestFit="1" customWidth="1"/>
    <col min="18" max="18" width="11" bestFit="1" customWidth="1"/>
    <col min="19" max="19" width="3.5" bestFit="1" customWidth="1"/>
    <col min="20" max="20" width="9.75" customWidth="1"/>
    <col min="21" max="21" width="59" bestFit="1" customWidth="1"/>
    <col min="22" max="22" width="9.75" customWidth="1"/>
  </cols>
  <sheetData>
    <row r="2" spans="1:22" x14ac:dyDescent="0.15">
      <c r="A2" s="6"/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</row>
    <row r="3" spans="1:22" x14ac:dyDescent="0.15">
      <c r="B3" t="s">
        <v>1207</v>
      </c>
      <c r="C3" t="s">
        <v>1208</v>
      </c>
      <c r="D3" t="s">
        <v>1206</v>
      </c>
      <c r="E3" t="s">
        <v>1204</v>
      </c>
      <c r="F3" t="s">
        <v>1205</v>
      </c>
      <c r="G3" t="s">
        <v>867</v>
      </c>
      <c r="H3" t="s">
        <v>868</v>
      </c>
      <c r="I3" t="s">
        <v>1254</v>
      </c>
      <c r="J3" t="s">
        <v>865</v>
      </c>
      <c r="K3" t="s">
        <v>866</v>
      </c>
      <c r="L3" s="7" t="s">
        <v>1246</v>
      </c>
      <c r="M3" s="7" t="s">
        <v>1247</v>
      </c>
      <c r="N3" s="8" t="s">
        <v>1248</v>
      </c>
      <c r="O3" s="9" t="s">
        <v>1247</v>
      </c>
      <c r="P3" s="7" t="s">
        <v>1249</v>
      </c>
      <c r="Q3" s="7" t="s">
        <v>1247</v>
      </c>
      <c r="R3" s="7" t="s">
        <v>1250</v>
      </c>
      <c r="S3" s="7" t="s">
        <v>1247</v>
      </c>
    </row>
    <row r="4" spans="1:22" x14ac:dyDescent="0.15">
      <c r="A4">
        <v>19</v>
      </c>
      <c r="B4" t="str">
        <f t="shared" ref="B4:B66" si="0">D4&amp;F4</f>
        <v>一般男子4X100mR1</v>
      </c>
      <c r="C4" t="str">
        <f>I4&amp;COUNTIF($I$4:I4,I4)</f>
        <v>ＯＲＫ中学教員1</v>
      </c>
      <c r="D4" t="str">
        <f>貼付ｼｰﾄ!D2&amp;貼付ｼｰﾄ!E2</f>
        <v>一般男子4X100mR</v>
      </c>
      <c r="E4">
        <f>IF(D4="","",貼付ｼｰﾄ!H2+ROW()/1000000)</f>
        <v>4514.0000040000004</v>
      </c>
      <c r="F4">
        <f t="shared" ref="F4:F67" si="1">SUMPRODUCT(($D$4:$D$702=D4)*($E$4:$E$702&lt;E4))+1</f>
        <v>1</v>
      </c>
      <c r="G4" t="str">
        <f>貼付ｼｰﾄ!A2</f>
        <v>秋季陸上</v>
      </c>
      <c r="H4" t="str">
        <f>貼付ｼｰﾄ!B2</f>
        <v>網走</v>
      </c>
      <c r="I4" t="str">
        <f>貼付ｼｰﾄ!G2</f>
        <v>ＯＲＫ中学教員</v>
      </c>
      <c r="J4">
        <f>貼付ｼｰﾄ!H2</f>
        <v>4514</v>
      </c>
      <c r="K4" t="str">
        <f>貼付ｼｰﾄ!F2</f>
        <v>決</v>
      </c>
      <c r="L4" t="str">
        <f>貼付ｼｰﾄ!I2</f>
        <v>酒井康太</v>
      </c>
      <c r="M4" t="str">
        <f>貼付ｼｰﾄ!J2</f>
        <v/>
      </c>
      <c r="N4" t="str">
        <f>貼付ｼｰﾄ!K2</f>
        <v>神代義規</v>
      </c>
      <c r="O4" t="str">
        <f>貼付ｼｰﾄ!L2</f>
        <v/>
      </c>
      <c r="P4" t="str">
        <f>貼付ｼｰﾄ!M2</f>
        <v>米倉和馬</v>
      </c>
      <c r="Q4" t="str">
        <f>貼付ｼｰﾄ!N2</f>
        <v/>
      </c>
      <c r="R4" t="str">
        <f>貼付ｼｰﾄ!O2</f>
        <v>森大地</v>
      </c>
      <c r="S4" t="str">
        <f>貼付ｼｰﾄ!P2</f>
        <v/>
      </c>
      <c r="U4" t="str">
        <f t="shared" ref="U4" si="2">D4&amp;I4&amp;L4&amp;N4&amp;P4&amp;R4</f>
        <v>一般男子4X100mRＯＲＫ中学教員酒井康太神代義規米倉和馬森大地</v>
      </c>
      <c r="V4">
        <v>3</v>
      </c>
    </row>
    <row r="5" spans="1:22" x14ac:dyDescent="0.15">
      <c r="A5">
        <v>33</v>
      </c>
      <c r="B5" t="str">
        <f t="shared" si="0"/>
        <v>小学女子4X100mR16</v>
      </c>
      <c r="C5" t="str">
        <f>I5&amp;COUNTIF($I$4:I5,I5)</f>
        <v>おおぞらキッズ1</v>
      </c>
      <c r="D5" t="str">
        <f>貼付ｼｰﾄ!D3&amp;貼付ｼｰﾄ!E3</f>
        <v>小学女子4X100mR</v>
      </c>
      <c r="E5">
        <f>IF(D5="","",貼付ｼｰﾄ!H3+ROW()/1000000)</f>
        <v>11051.000005</v>
      </c>
      <c r="F5">
        <f t="shared" si="1"/>
        <v>16</v>
      </c>
      <c r="G5" t="str">
        <f>貼付ｼｰﾄ!A3</f>
        <v>小学生記録会</v>
      </c>
      <c r="H5" t="str">
        <f>貼付ｼｰﾄ!B3</f>
        <v>網走</v>
      </c>
      <c r="I5" t="str">
        <f>貼付ｼｰﾄ!G3</f>
        <v>おおぞらキッズ</v>
      </c>
      <c r="J5">
        <f>貼付ｼｰﾄ!H3</f>
        <v>11051</v>
      </c>
      <c r="K5" t="str">
        <f>貼付ｼｰﾄ!F3</f>
        <v>決</v>
      </c>
      <c r="L5" t="str">
        <f>貼付ｼｰﾄ!I3</f>
        <v>谷本栞奈</v>
      </c>
      <c r="M5">
        <f>貼付ｼｰﾄ!J3</f>
        <v>5</v>
      </c>
      <c r="N5" t="str">
        <f>貼付ｼｰﾄ!K3</f>
        <v>藤田菫</v>
      </c>
      <c r="O5">
        <f>貼付ｼｰﾄ!L3</f>
        <v>5</v>
      </c>
      <c r="P5" t="str">
        <f>貼付ｼｰﾄ!M3</f>
        <v>早川結菜</v>
      </c>
      <c r="Q5">
        <f>貼付ｼｰﾄ!N3</f>
        <v>5</v>
      </c>
      <c r="R5" t="str">
        <f>貼付ｼｰﾄ!O3</f>
        <v>山本音空</v>
      </c>
      <c r="S5">
        <f>貼付ｼｰﾄ!P3</f>
        <v>4</v>
      </c>
      <c r="U5" t="str">
        <f t="shared" ref="U5:U68" si="3">D5&amp;I5&amp;L5&amp;N5&amp;P5&amp;R5</f>
        <v>小学女子4X100mRおおぞらキッズ谷本栞奈藤田菫早川結菜山本音空</v>
      </c>
      <c r="V5">
        <v>4</v>
      </c>
    </row>
    <row r="6" spans="1:22" x14ac:dyDescent="0.15">
      <c r="A6">
        <v>25</v>
      </c>
      <c r="B6" t="str">
        <f t="shared" si="0"/>
        <v>一般男子4X100mR2</v>
      </c>
      <c r="C6" t="str">
        <f>I6&amp;COUNTIF($I$4:I6,I6)</f>
        <v>ｵﾎｰﾂｸAC1</v>
      </c>
      <c r="D6" t="str">
        <f>貼付ｼｰﾄ!D4&amp;貼付ｼｰﾄ!E4</f>
        <v>一般男子4X100mR</v>
      </c>
      <c r="E6">
        <f>IF(D6="","",貼付ｼｰﾄ!H4+ROW()/1000000)</f>
        <v>4972.0000060000002</v>
      </c>
      <c r="F6">
        <f t="shared" si="1"/>
        <v>2</v>
      </c>
      <c r="G6" t="str">
        <f>貼付ｼｰﾄ!A4</f>
        <v>秋季陸上</v>
      </c>
      <c r="H6" t="str">
        <f>貼付ｼｰﾄ!B4</f>
        <v>網走</v>
      </c>
      <c r="I6" t="str">
        <f>貼付ｼｰﾄ!G4</f>
        <v>ｵﾎｰﾂｸAC</v>
      </c>
      <c r="J6">
        <f>貼付ｼｰﾄ!H4</f>
        <v>4972</v>
      </c>
      <c r="K6" t="str">
        <f>貼付ｼｰﾄ!F4</f>
        <v>TR</v>
      </c>
      <c r="L6" t="str">
        <f>貼付ｼｰﾄ!I4</f>
        <v>小畠正宗</v>
      </c>
      <c r="M6" t="str">
        <f>貼付ｼｰﾄ!J4</f>
        <v>J3</v>
      </c>
      <c r="N6" t="str">
        <f>貼付ｼｰﾄ!K4</f>
        <v>安井一晴</v>
      </c>
      <c r="O6" t="str">
        <f>貼付ｼｰﾄ!L4</f>
        <v>J3</v>
      </c>
      <c r="P6" t="str">
        <f>貼付ｼｰﾄ!M4</f>
        <v>鎌田亜津煌</v>
      </c>
      <c r="Q6" t="str">
        <f>貼付ｼｰﾄ!N4</f>
        <v>J3</v>
      </c>
      <c r="R6" t="str">
        <f>貼付ｼｰﾄ!O4</f>
        <v>丸山翔生</v>
      </c>
      <c r="S6" t="str">
        <f>貼付ｼｰﾄ!P4</f>
        <v>J3</v>
      </c>
      <c r="U6" t="str">
        <f t="shared" si="3"/>
        <v>一般男子4X100mRｵﾎｰﾂｸAC小畠正宗安井一晴鎌田亜津煌丸山翔生</v>
      </c>
      <c r="V6">
        <v>5</v>
      </c>
    </row>
    <row r="7" spans="1:22" x14ac:dyDescent="0.15">
      <c r="A7">
        <v>155</v>
      </c>
      <c r="B7" t="str">
        <f t="shared" si="0"/>
        <v>小学女子4X100mR4</v>
      </c>
      <c r="C7" t="str">
        <f>I7&amp;COUNTIF($I$4:I7,I7)</f>
        <v>ｵﾎｰﾂｸｷｯｽﾞ1</v>
      </c>
      <c r="D7" t="str">
        <f>貼付ｼｰﾄ!D5&amp;貼付ｼｰﾄ!E5</f>
        <v>小学女子4X100mR</v>
      </c>
      <c r="E7">
        <f>IF(D7="","",貼付ｼｰﾄ!H5+ROW()/1000000)</f>
        <v>10156.000007000001</v>
      </c>
      <c r="F7">
        <f t="shared" si="1"/>
        <v>4</v>
      </c>
      <c r="G7" t="str">
        <f>貼付ｼｰﾄ!A5</f>
        <v>全道小学</v>
      </c>
      <c r="H7" t="str">
        <f>貼付ｼｰﾄ!B5</f>
        <v>室蘭</v>
      </c>
      <c r="I7" t="str">
        <f>貼付ｼｰﾄ!G5</f>
        <v>ｵﾎｰﾂｸｷｯｽﾞ</v>
      </c>
      <c r="J7">
        <f>貼付ｼｰﾄ!H5</f>
        <v>10156</v>
      </c>
      <c r="K7" t="str">
        <f>貼付ｼｰﾄ!F5</f>
        <v>TR</v>
      </c>
      <c r="L7" t="str">
        <f>貼付ｼｰﾄ!I5</f>
        <v>加藤未咲</v>
      </c>
      <c r="M7">
        <f>貼付ｼｰﾄ!J5</f>
        <v>5</v>
      </c>
      <c r="N7" t="str">
        <f>貼付ｼｰﾄ!K5</f>
        <v>中村陽葵</v>
      </c>
      <c r="O7">
        <f>貼付ｼｰﾄ!L5</f>
        <v>5</v>
      </c>
      <c r="P7" t="str">
        <f>貼付ｼｰﾄ!M5</f>
        <v>阿部衣吹</v>
      </c>
      <c r="Q7">
        <f>貼付ｼｰﾄ!N5</f>
        <v>5</v>
      </c>
      <c r="R7" t="str">
        <f>貼付ｼｰﾄ!O5</f>
        <v>野々下愛梨</v>
      </c>
      <c r="S7">
        <f>貼付ｼｰﾄ!P5</f>
        <v>5</v>
      </c>
      <c r="U7" t="str">
        <f t="shared" si="3"/>
        <v>小学女子4X100mRｵﾎｰﾂｸｷｯｽﾞ加藤未咲中村陽葵阿部衣吹野々下愛梨</v>
      </c>
      <c r="V7">
        <v>6</v>
      </c>
    </row>
    <row r="8" spans="1:22" x14ac:dyDescent="0.15">
      <c r="A8">
        <v>22</v>
      </c>
      <c r="B8" t="str">
        <f t="shared" si="0"/>
        <v>小学女子4X100mR13</v>
      </c>
      <c r="C8" t="str">
        <f>I8&amp;COUNTIF($I$4:I8,I8)</f>
        <v>ｵﾎｰﾂｸｷｯｽﾞ2</v>
      </c>
      <c r="D8" t="str">
        <f>貼付ｼｰﾄ!D6&amp;貼付ｼｰﾄ!E6</f>
        <v>小学女子4X100mR</v>
      </c>
      <c r="E8">
        <f>IF(D8="","",貼付ｼｰﾄ!H6+ROW()/1000000)</f>
        <v>11022.000008000001</v>
      </c>
      <c r="F8">
        <f t="shared" si="1"/>
        <v>13</v>
      </c>
      <c r="G8" t="str">
        <f>貼付ｼｰﾄ!A6</f>
        <v>小学生記録会</v>
      </c>
      <c r="H8" t="str">
        <f>貼付ｼｰﾄ!B6</f>
        <v>網走</v>
      </c>
      <c r="I8" t="str">
        <f>貼付ｼｰﾄ!G6</f>
        <v>ｵﾎｰﾂｸｷｯｽﾞ</v>
      </c>
      <c r="J8">
        <f>貼付ｼｰﾄ!H6</f>
        <v>11022</v>
      </c>
      <c r="K8" t="str">
        <f>貼付ｼｰﾄ!F6</f>
        <v>決</v>
      </c>
      <c r="L8" t="str">
        <f>貼付ｼｰﾄ!I6</f>
        <v>丸山紗由</v>
      </c>
      <c r="M8">
        <f>貼付ｼｰﾄ!J6</f>
        <v>6</v>
      </c>
      <c r="N8" t="str">
        <f>貼付ｼｰﾄ!K6</f>
        <v>佐藤陽彩</v>
      </c>
      <c r="O8">
        <f>貼付ｼｰﾄ!L6</f>
        <v>6</v>
      </c>
      <c r="P8" t="str">
        <f>貼付ｼｰﾄ!M6</f>
        <v>林桃花</v>
      </c>
      <c r="Q8">
        <f>貼付ｼｰﾄ!N6</f>
        <v>6</v>
      </c>
      <c r="R8" t="str">
        <f>貼付ｼｰﾄ!O6</f>
        <v>吉田羽菜</v>
      </c>
      <c r="S8">
        <f>貼付ｼｰﾄ!P6</f>
        <v>5</v>
      </c>
      <c r="U8" t="str">
        <f t="shared" si="3"/>
        <v>小学女子4X100mRｵﾎｰﾂｸｷｯｽﾞ丸山紗由佐藤陽彩林桃花吉田羽菜</v>
      </c>
      <c r="V8">
        <v>7</v>
      </c>
    </row>
    <row r="9" spans="1:22" x14ac:dyDescent="0.15">
      <c r="A9">
        <v>29</v>
      </c>
      <c r="B9" t="str">
        <f t="shared" si="0"/>
        <v>小学女子4X100mR14</v>
      </c>
      <c r="C9" t="str">
        <f>I9&amp;COUNTIF($I$4:I9,I9)</f>
        <v>ｵﾎｰﾂｸｷｯｽﾞ3</v>
      </c>
      <c r="D9" t="str">
        <f>貼付ｼｰﾄ!D7&amp;貼付ｼｰﾄ!E7</f>
        <v>小学女子4X100mR</v>
      </c>
      <c r="E9">
        <f>IF(D9="","",貼付ｼｰﾄ!H7+ROW()/1000000)</f>
        <v>11025.000008999999</v>
      </c>
      <c r="F9">
        <f t="shared" si="1"/>
        <v>14</v>
      </c>
      <c r="G9" t="str">
        <f>貼付ｼｰﾄ!A7</f>
        <v>全小予選</v>
      </c>
      <c r="H9" t="str">
        <f>貼付ｼｰﾄ!B7</f>
        <v>北見</v>
      </c>
      <c r="I9" t="str">
        <f>貼付ｼｰﾄ!G7</f>
        <v>ｵﾎｰﾂｸｷｯｽﾞ</v>
      </c>
      <c r="J9">
        <f>貼付ｼｰﾄ!H7</f>
        <v>11025</v>
      </c>
      <c r="K9" t="str">
        <f>貼付ｼｰﾄ!F7</f>
        <v>決</v>
      </c>
      <c r="L9" t="str">
        <f>貼付ｼｰﾄ!I7</f>
        <v>丸山紗由</v>
      </c>
      <c r="M9">
        <f>貼付ｼｰﾄ!J7</f>
        <v>6</v>
      </c>
      <c r="N9" t="str">
        <f>貼付ｼｰﾄ!K7</f>
        <v>佐藤陽彩</v>
      </c>
      <c r="O9">
        <f>貼付ｼｰﾄ!L7</f>
        <v>6</v>
      </c>
      <c r="P9" t="str">
        <f>貼付ｼｰﾄ!M7</f>
        <v>林桃花</v>
      </c>
      <c r="Q9">
        <f>貼付ｼｰﾄ!N7</f>
        <v>6</v>
      </c>
      <c r="R9" t="str">
        <f>貼付ｼｰﾄ!O7</f>
        <v>村上翠海</v>
      </c>
      <c r="S9">
        <f>貼付ｼｰﾄ!P7</f>
        <v>5</v>
      </c>
      <c r="U9" t="str">
        <f t="shared" si="3"/>
        <v>小学女子4X100mRｵﾎｰﾂｸｷｯｽﾞ丸山紗由佐藤陽彩林桃花村上翠海</v>
      </c>
      <c r="V9">
        <v>8</v>
      </c>
    </row>
    <row r="10" spans="1:22" x14ac:dyDescent="0.15">
      <c r="A10">
        <v>28</v>
      </c>
      <c r="B10" t="str">
        <f t="shared" si="0"/>
        <v>小学男子4X100mR11</v>
      </c>
      <c r="C10" t="str">
        <f>I10&amp;COUNTIF($I$4:I10,I10)</f>
        <v>ｵﾎｰﾂｸｷｯｽﾞ4</v>
      </c>
      <c r="D10" t="str">
        <f>貼付ｼｰﾄ!D8&amp;貼付ｼｰﾄ!E8</f>
        <v>小学男子4X100mR</v>
      </c>
      <c r="E10">
        <f>IF(D10="","",貼付ｼｰﾄ!H8+ROW()/1000000)</f>
        <v>10222.00001</v>
      </c>
      <c r="F10">
        <f t="shared" si="1"/>
        <v>11</v>
      </c>
      <c r="G10" t="str">
        <f>貼付ｼｰﾄ!A8</f>
        <v>全道小学</v>
      </c>
      <c r="H10" t="str">
        <f>貼付ｼｰﾄ!B8</f>
        <v>室蘭</v>
      </c>
      <c r="I10" t="str">
        <f>貼付ｼｰﾄ!G8</f>
        <v>ｵﾎｰﾂｸｷｯｽﾞ</v>
      </c>
      <c r="J10">
        <f>貼付ｼｰﾄ!H8</f>
        <v>10222</v>
      </c>
      <c r="K10" t="str">
        <f>貼付ｼｰﾄ!F8</f>
        <v>TR</v>
      </c>
      <c r="L10" t="str">
        <f>貼付ｼｰﾄ!I8</f>
        <v>橋本悠志</v>
      </c>
      <c r="M10">
        <f>貼付ｼｰﾄ!J8</f>
        <v>5</v>
      </c>
      <c r="N10" t="str">
        <f>貼付ｼｰﾄ!K8</f>
        <v>上原瑠斗</v>
      </c>
      <c r="O10">
        <f>貼付ｼｰﾄ!L8</f>
        <v>5</v>
      </c>
      <c r="P10" t="str">
        <f>貼付ｼｰﾄ!M8</f>
        <v>鈴木絢翔</v>
      </c>
      <c r="Q10">
        <f>貼付ｼｰﾄ!N8</f>
        <v>5</v>
      </c>
      <c r="R10" t="str">
        <f>貼付ｼｰﾄ!O8</f>
        <v>北澤一翔</v>
      </c>
      <c r="S10">
        <f>貼付ｼｰﾄ!P8</f>
        <v>5</v>
      </c>
      <c r="U10" t="str">
        <f t="shared" si="3"/>
        <v>小学男子4X100mRｵﾎｰﾂｸｷｯｽﾞ橋本悠志上原瑠斗鈴木絢翔北澤一翔</v>
      </c>
      <c r="V10">
        <v>9</v>
      </c>
    </row>
    <row r="11" spans="1:22" x14ac:dyDescent="0.15">
      <c r="A11">
        <v>151</v>
      </c>
      <c r="B11" t="str">
        <f t="shared" si="0"/>
        <v>小学男子4X100mR13</v>
      </c>
      <c r="C11" t="str">
        <f>I11&amp;COUNTIF($I$4:I11,I11)</f>
        <v>ｵﾎｰﾂｸｷｯｽﾞ5</v>
      </c>
      <c r="D11" t="str">
        <f>貼付ｼｰﾄ!D9&amp;貼付ｼｰﾄ!E9</f>
        <v>小学男子4X100mR</v>
      </c>
      <c r="E11">
        <f>IF(D11="","",貼付ｼｰﾄ!H9+ROW()/1000000)</f>
        <v>10281.000011</v>
      </c>
      <c r="F11">
        <f t="shared" si="1"/>
        <v>13</v>
      </c>
      <c r="G11" t="str">
        <f>貼付ｼｰﾄ!A9</f>
        <v>小学生記録会</v>
      </c>
      <c r="H11" t="str">
        <f>貼付ｼｰﾄ!B9</f>
        <v>網走</v>
      </c>
      <c r="I11" t="str">
        <f>貼付ｼｰﾄ!G9</f>
        <v>ｵﾎｰﾂｸｷｯｽﾞ</v>
      </c>
      <c r="J11">
        <f>貼付ｼｰﾄ!H9</f>
        <v>10281</v>
      </c>
      <c r="K11" t="str">
        <f>貼付ｼｰﾄ!F9</f>
        <v>決</v>
      </c>
      <c r="L11" t="str">
        <f>貼付ｼｰﾄ!I9</f>
        <v>橋本悠志</v>
      </c>
      <c r="M11">
        <f>貼付ｼｰﾄ!J9</f>
        <v>5</v>
      </c>
      <c r="N11" t="str">
        <f>貼付ｼｰﾄ!K9</f>
        <v>太田惺也</v>
      </c>
      <c r="O11">
        <f>貼付ｼｰﾄ!L9</f>
        <v>5</v>
      </c>
      <c r="P11" t="str">
        <f>貼付ｼｰﾄ!M9</f>
        <v>鈴木絢翔</v>
      </c>
      <c r="Q11">
        <f>貼付ｼｰﾄ!N9</f>
        <v>5</v>
      </c>
      <c r="R11" t="str">
        <f>貼付ｼｰﾄ!O9</f>
        <v>佐藤諒生</v>
      </c>
      <c r="S11">
        <f>貼付ｼｰﾄ!P9</f>
        <v>5</v>
      </c>
      <c r="U11" t="str">
        <f t="shared" si="3"/>
        <v>小学男子4X100mRｵﾎｰﾂｸｷｯｽﾞ橋本悠志太田惺也鈴木絢翔佐藤諒生</v>
      </c>
      <c r="V11">
        <v>10</v>
      </c>
    </row>
    <row r="12" spans="1:22" x14ac:dyDescent="0.15">
      <c r="A12">
        <v>154</v>
      </c>
      <c r="B12" t="str">
        <f t="shared" si="0"/>
        <v>小学男子4X100mR7</v>
      </c>
      <c r="C12" t="str">
        <f>I12&amp;COUNTIF($I$4:I12,I12)</f>
        <v>ｵﾎｰﾂｸｷｯｽﾞ6</v>
      </c>
      <c r="D12" t="str">
        <f>貼付ｼｰﾄ!D10&amp;貼付ｼｰﾄ!E10</f>
        <v>小学男子4X100mR</v>
      </c>
      <c r="E12">
        <f>IF(D12="","",貼付ｼｰﾄ!H10+ROW()/1000000)</f>
        <v>5733.0000120000004</v>
      </c>
      <c r="F12">
        <f t="shared" si="1"/>
        <v>7</v>
      </c>
      <c r="G12" t="str">
        <f>貼付ｼｰﾄ!A10</f>
        <v>小学生記録会</v>
      </c>
      <c r="H12" t="str">
        <f>貼付ｼｰﾄ!B10</f>
        <v>網走</v>
      </c>
      <c r="I12" t="str">
        <f>貼付ｼｰﾄ!G10</f>
        <v>ｵﾎｰﾂｸｷｯｽﾞ</v>
      </c>
      <c r="J12">
        <f>貼付ｼｰﾄ!H10</f>
        <v>5733</v>
      </c>
      <c r="K12" t="str">
        <f>貼付ｼｰﾄ!F10</f>
        <v>決</v>
      </c>
      <c r="L12" t="str">
        <f>貼付ｼｰﾄ!I10</f>
        <v>小野寺琉稀</v>
      </c>
      <c r="M12">
        <f>貼付ｼｰﾄ!J10</f>
        <v>6</v>
      </c>
      <c r="N12" t="str">
        <f>貼付ｼｰﾄ!K10</f>
        <v>平岡空龍</v>
      </c>
      <c r="O12">
        <f>貼付ｼｰﾄ!L10</f>
        <v>6</v>
      </c>
      <c r="P12" t="str">
        <f>貼付ｼｰﾄ!M10</f>
        <v>目黒蓮亮</v>
      </c>
      <c r="Q12">
        <f>貼付ｼｰﾄ!N10</f>
        <v>6</v>
      </c>
      <c r="R12" t="str">
        <f>貼付ｼｰﾄ!O10</f>
        <v>瀬戸海翔</v>
      </c>
      <c r="S12">
        <f>貼付ｼｰﾄ!P10</f>
        <v>6</v>
      </c>
      <c r="U12" t="str">
        <f t="shared" si="3"/>
        <v>小学男子4X100mRｵﾎｰﾂｸｷｯｽﾞ小野寺琉稀平岡空龍目黒蓮亮瀬戸海翔</v>
      </c>
      <c r="V12">
        <v>11</v>
      </c>
    </row>
    <row r="13" spans="1:22" x14ac:dyDescent="0.15">
      <c r="A13">
        <v>24</v>
      </c>
      <c r="B13" t="str">
        <f t="shared" si="0"/>
        <v>小学男子4X100mR22</v>
      </c>
      <c r="C13" t="str">
        <f>I13&amp;COUNTIF($I$4:I13,I13)</f>
        <v>ｵﾎｰﾂｸｷｯｽﾞ7</v>
      </c>
      <c r="D13" t="str">
        <f>貼付ｼｰﾄ!D11&amp;貼付ｼｰﾄ!E11</f>
        <v>小学男子4X100mR</v>
      </c>
      <c r="E13">
        <f>IF(D13="","",貼付ｼｰﾄ!H11+ROW()/1000000)</f>
        <v>11001.000013000001</v>
      </c>
      <c r="F13">
        <f t="shared" si="1"/>
        <v>22</v>
      </c>
      <c r="G13" t="str">
        <f>貼付ｼｰﾄ!A11</f>
        <v>小学生記録会</v>
      </c>
      <c r="H13" t="str">
        <f>貼付ｼｰﾄ!B11</f>
        <v>網走</v>
      </c>
      <c r="I13" t="str">
        <f>貼付ｼｰﾄ!G11</f>
        <v>ｵﾎｰﾂｸｷｯｽﾞ</v>
      </c>
      <c r="J13">
        <f>貼付ｼｰﾄ!H11</f>
        <v>11001</v>
      </c>
      <c r="K13" t="str">
        <f>貼付ｼｰﾄ!F11</f>
        <v>決</v>
      </c>
      <c r="L13" t="str">
        <f>貼付ｼｰﾄ!I11</f>
        <v>仲野咲久</v>
      </c>
      <c r="M13">
        <f>貼付ｼｰﾄ!J11</f>
        <v>3</v>
      </c>
      <c r="N13" t="str">
        <f>貼付ｼｰﾄ!K11</f>
        <v>伊藤羽海</v>
      </c>
      <c r="O13">
        <f>貼付ｼｰﾄ!L11</f>
        <v>3</v>
      </c>
      <c r="P13" t="str">
        <f>貼付ｼｰﾄ!M11</f>
        <v>大木颯真</v>
      </c>
      <c r="Q13">
        <f>貼付ｼｰﾄ!N11</f>
        <v>3</v>
      </c>
      <c r="R13" t="str">
        <f>貼付ｼｰﾄ!O11</f>
        <v>山本和宗</v>
      </c>
      <c r="S13">
        <f>貼付ｼｰﾄ!P11</f>
        <v>3</v>
      </c>
      <c r="U13" t="str">
        <f t="shared" si="3"/>
        <v>小学男子4X100mRｵﾎｰﾂｸｷｯｽﾞ仲野咲久伊藤羽海大木颯真山本和宗</v>
      </c>
      <c r="V13">
        <v>12</v>
      </c>
    </row>
    <row r="14" spans="1:22" x14ac:dyDescent="0.15">
      <c r="A14">
        <v>26</v>
      </c>
      <c r="B14" t="str">
        <f t="shared" si="0"/>
        <v>小学男子4X100mR8</v>
      </c>
      <c r="C14" t="str">
        <f>I14&amp;COUNTIF($I$4:I14,I14)</f>
        <v>ｵﾎｰﾂｸｷｯｽﾞ8</v>
      </c>
      <c r="D14" t="str">
        <f>貼付ｼｰﾄ!D12&amp;貼付ｼｰﾄ!E12</f>
        <v>小学男子4X100mR</v>
      </c>
      <c r="E14">
        <f>IF(D14="","",貼付ｼｰﾄ!H12+ROW()/1000000)</f>
        <v>5741.0000140000002</v>
      </c>
      <c r="F14">
        <f t="shared" si="1"/>
        <v>8</v>
      </c>
      <c r="G14" t="str">
        <f>貼付ｼｰﾄ!A12</f>
        <v>全道小学</v>
      </c>
      <c r="H14" t="str">
        <f>貼付ｼｰﾄ!B12</f>
        <v>室蘭</v>
      </c>
      <c r="I14" t="str">
        <f>貼付ｼｰﾄ!G12</f>
        <v>ｵﾎｰﾂｸｷｯｽﾞ</v>
      </c>
      <c r="J14">
        <f>貼付ｼｰﾄ!H12</f>
        <v>5741</v>
      </c>
      <c r="K14" t="str">
        <f>貼付ｼｰﾄ!F12</f>
        <v>TR</v>
      </c>
      <c r="L14" t="str">
        <f>貼付ｼｰﾄ!I12</f>
        <v>目黒蓮亮</v>
      </c>
      <c r="M14">
        <f>貼付ｼｰﾄ!J12</f>
        <v>6</v>
      </c>
      <c r="N14" t="str">
        <f>貼付ｼｰﾄ!K12</f>
        <v>平岡空龍</v>
      </c>
      <c r="O14">
        <f>貼付ｼｰﾄ!L12</f>
        <v>6</v>
      </c>
      <c r="P14" t="str">
        <f>貼付ｼｰﾄ!M12</f>
        <v>寺澤櫂理</v>
      </c>
      <c r="Q14">
        <f>貼付ｼｰﾄ!N12</f>
        <v>6</v>
      </c>
      <c r="R14" t="str">
        <f>貼付ｼｰﾄ!O12</f>
        <v>小野寺琉稀</v>
      </c>
      <c r="S14">
        <f>貼付ｼｰﾄ!P12</f>
        <v>6</v>
      </c>
      <c r="U14" t="str">
        <f t="shared" si="3"/>
        <v>小学男子4X100mRｵﾎｰﾂｸｷｯｽﾞ目黒蓮亮平岡空龍寺澤櫂理小野寺琉稀</v>
      </c>
      <c r="V14">
        <v>13</v>
      </c>
    </row>
    <row r="15" spans="1:22" x14ac:dyDescent="0.15">
      <c r="A15">
        <v>30</v>
      </c>
      <c r="B15" t="str">
        <f t="shared" si="0"/>
        <v>小学男子4X100mR19</v>
      </c>
      <c r="C15" t="str">
        <f>I15&amp;COUNTIF($I$4:I15,I15)</f>
        <v>ｵﾎｰﾂｸｷｯｽﾞ9</v>
      </c>
      <c r="D15" t="str">
        <f>貼付ｼｰﾄ!D13&amp;貼付ｼｰﾄ!E13</f>
        <v>小学男子4X100mR</v>
      </c>
      <c r="E15">
        <f>IF(D15="","",貼付ｼｰﾄ!H13+ROW()/1000000)</f>
        <v>10674.000015</v>
      </c>
      <c r="F15">
        <f t="shared" si="1"/>
        <v>19</v>
      </c>
      <c r="G15" t="str">
        <f>貼付ｼｰﾄ!A13</f>
        <v>全小予選</v>
      </c>
      <c r="H15" t="str">
        <f>貼付ｼｰﾄ!B13</f>
        <v>北見</v>
      </c>
      <c r="I15" t="str">
        <f>貼付ｼｰﾄ!G13</f>
        <v>ｵﾎｰﾂｸｷｯｽﾞ</v>
      </c>
      <c r="J15">
        <f>貼付ｼｰﾄ!H13</f>
        <v>10674</v>
      </c>
      <c r="K15" t="str">
        <f>貼付ｼｰﾄ!F13</f>
        <v>決</v>
      </c>
      <c r="L15" t="str">
        <f>貼付ｼｰﾄ!I13</f>
        <v>鈴木彰斗</v>
      </c>
      <c r="M15">
        <f>貼付ｼｰﾄ!J13</f>
        <v>4</v>
      </c>
      <c r="N15" t="str">
        <f>貼付ｼｰﾄ!K13</f>
        <v>荒木優作</v>
      </c>
      <c r="O15">
        <f>貼付ｼｰﾄ!L13</f>
        <v>4</v>
      </c>
      <c r="P15" t="str">
        <f>貼付ｼｰﾄ!M13</f>
        <v>井上陽向</v>
      </c>
      <c r="Q15">
        <f>貼付ｼｰﾄ!N13</f>
        <v>4</v>
      </c>
      <c r="R15" t="str">
        <f>貼付ｼｰﾄ!O13</f>
        <v>髙橋悠真</v>
      </c>
      <c r="S15">
        <f>貼付ｼｰﾄ!P13</f>
        <v>4</v>
      </c>
      <c r="U15" t="str">
        <f t="shared" si="3"/>
        <v>小学男子4X100mRｵﾎｰﾂｸｷｯｽﾞ鈴木彰斗荒木優作井上陽向髙橋悠真</v>
      </c>
      <c r="V15">
        <v>14</v>
      </c>
    </row>
    <row r="16" spans="1:22" x14ac:dyDescent="0.15">
      <c r="A16">
        <v>152</v>
      </c>
      <c r="B16" t="str">
        <f>D16&amp;F16</f>
        <v>小学男子4X100mR21</v>
      </c>
      <c r="C16" t="str">
        <f>I16&amp;COUNTIF($I$4:I16,I16)</f>
        <v>ｵﾎｰﾂｸｷｯｽﾞ10</v>
      </c>
      <c r="D16" t="str">
        <f>貼付ｼｰﾄ!D14&amp;貼付ｼｰﾄ!E14</f>
        <v>小学男子4X100mR</v>
      </c>
      <c r="E16">
        <f>IF(D16="","",貼付ｼｰﾄ!H14+ROW()/1000000)</f>
        <v>10953.000016</v>
      </c>
      <c r="F16">
        <f t="shared" si="1"/>
        <v>21</v>
      </c>
      <c r="G16" t="str">
        <f>貼付ｼｰﾄ!A14</f>
        <v>小学生記録会</v>
      </c>
      <c r="H16" t="str">
        <f>貼付ｼｰﾄ!B14</f>
        <v>網走</v>
      </c>
      <c r="I16" t="str">
        <f>貼付ｼｰﾄ!G14</f>
        <v>ｵﾎｰﾂｸｷｯｽﾞ</v>
      </c>
      <c r="J16">
        <f>貼付ｼｰﾄ!H14</f>
        <v>10953</v>
      </c>
      <c r="K16" t="str">
        <f>貼付ｼｰﾄ!F14</f>
        <v>決</v>
      </c>
      <c r="L16" t="str">
        <f>貼付ｼｰﾄ!I14</f>
        <v>鈴木彰斗</v>
      </c>
      <c r="M16">
        <f>貼付ｼｰﾄ!J14</f>
        <v>4</v>
      </c>
      <c r="N16" t="str">
        <f>貼付ｼｰﾄ!K14</f>
        <v>荒木優作</v>
      </c>
      <c r="O16">
        <f>貼付ｼｰﾄ!L14</f>
        <v>4</v>
      </c>
      <c r="P16" t="str">
        <f>貼付ｼｰﾄ!M14</f>
        <v>福井陸人</v>
      </c>
      <c r="Q16">
        <f>貼付ｼｰﾄ!N14</f>
        <v>4</v>
      </c>
      <c r="R16" t="str">
        <f>貼付ｼｰﾄ!O14</f>
        <v>髙橋悠真</v>
      </c>
      <c r="S16">
        <f>貼付ｼｰﾄ!P14</f>
        <v>4</v>
      </c>
      <c r="U16" t="str">
        <f t="shared" si="3"/>
        <v>小学男子4X100mRｵﾎｰﾂｸｷｯｽﾞ鈴木彰斗荒木優作福井陸人髙橋悠真</v>
      </c>
      <c r="V16">
        <v>15</v>
      </c>
    </row>
    <row r="17" spans="1:22" x14ac:dyDescent="0.15">
      <c r="A17">
        <v>20</v>
      </c>
      <c r="B17" t="str">
        <f t="shared" si="0"/>
        <v>小学女子4X100mR1</v>
      </c>
      <c r="C17" t="str">
        <f>I17&amp;COUNTIF($I$4:I17,I17)</f>
        <v>1</v>
      </c>
      <c r="D17" t="str">
        <f>貼付ｼｰﾄ!D15&amp;貼付ｼｰﾄ!E15</f>
        <v>小学女子4X100mR</v>
      </c>
      <c r="E17">
        <f>IF(D17="","",貼付ｼｰﾄ!H15+ROW()/1000000)</f>
        <v>5816.0000170000003</v>
      </c>
      <c r="F17">
        <f t="shared" si="1"/>
        <v>1</v>
      </c>
      <c r="G17" t="str">
        <f>貼付ｼｰﾄ!A15</f>
        <v>全道小学</v>
      </c>
      <c r="H17" t="str">
        <f>貼付ｼｰﾄ!B15</f>
        <v>室蘭</v>
      </c>
      <c r="I17" t="str">
        <f>貼付ｼｰﾄ!G15</f>
        <v/>
      </c>
      <c r="J17">
        <f>貼付ｼｰﾄ!H15</f>
        <v>5816</v>
      </c>
      <c r="K17" t="str">
        <f>貼付ｼｰﾄ!F15</f>
        <v>TR</v>
      </c>
      <c r="L17" t="str">
        <f>貼付ｼｰﾄ!I15</f>
        <v>阿部彗名</v>
      </c>
      <c r="M17">
        <f>貼付ｼｰﾄ!J15</f>
        <v>6</v>
      </c>
      <c r="N17" t="str">
        <f>貼付ｼｰﾄ!K15</f>
        <v>厚木璃音</v>
      </c>
      <c r="O17">
        <f>貼付ｼｰﾄ!L15</f>
        <v>6</v>
      </c>
      <c r="P17" t="str">
        <f>貼付ｼｰﾄ!M15</f>
        <v>伊藤七海</v>
      </c>
      <c r="Q17">
        <f>貼付ｼｰﾄ!N15</f>
        <v>6</v>
      </c>
      <c r="R17" t="str">
        <f>貼付ｼｰﾄ!O15</f>
        <v>成田咲希</v>
      </c>
      <c r="S17">
        <f>貼付ｼｰﾄ!P15</f>
        <v>6</v>
      </c>
      <c r="U17" t="str">
        <f t="shared" si="3"/>
        <v>小学女子4X100mR阿部彗名厚木璃音伊藤七海成田咲希</v>
      </c>
      <c r="V17">
        <v>16</v>
      </c>
    </row>
    <row r="18" spans="1:22" x14ac:dyDescent="0.15">
      <c r="A18">
        <v>34</v>
      </c>
      <c r="B18" t="str">
        <f t="shared" si="0"/>
        <v>高校女子4X100mR2</v>
      </c>
      <c r="C18" t="str">
        <f>I18&amp;COUNTIF($I$4:I18,I18)</f>
        <v>遠軽高1</v>
      </c>
      <c r="D18" t="str">
        <f>貼付ｼｰﾄ!D16&amp;貼付ｼｰﾄ!E16</f>
        <v>高校女子4X100mR</v>
      </c>
      <c r="E18">
        <f>IF(D18="","",貼付ｼｰﾄ!H16+ROW()/1000000)</f>
        <v>4743.0000179999997</v>
      </c>
      <c r="F18">
        <f t="shared" si="1"/>
        <v>2</v>
      </c>
      <c r="G18" t="str">
        <f>貼付ｼｰﾄ!A16</f>
        <v>新人戦</v>
      </c>
      <c r="H18" t="str">
        <f>貼付ｼｰﾄ!B16</f>
        <v>網走</v>
      </c>
      <c r="I18" t="str">
        <f>貼付ｼｰﾄ!G16</f>
        <v>遠軽高</v>
      </c>
      <c r="J18">
        <f>貼付ｼｰﾄ!H16</f>
        <v>4743</v>
      </c>
      <c r="K18" t="str">
        <f>貼付ｼｰﾄ!F16</f>
        <v>決</v>
      </c>
      <c r="L18" t="str">
        <f>貼付ｼｰﾄ!I16</f>
        <v>本一葉</v>
      </c>
      <c r="M18">
        <f>貼付ｼｰﾄ!J16</f>
        <v>2</v>
      </c>
      <c r="N18" t="str">
        <f>貼付ｼｰﾄ!K16</f>
        <v>小田琉芽</v>
      </c>
      <c r="O18">
        <f>貼付ｼｰﾄ!L16</f>
        <v>1</v>
      </c>
      <c r="P18" t="str">
        <f>貼付ｼｰﾄ!M16</f>
        <v>藤江冬羽</v>
      </c>
      <c r="Q18">
        <f>貼付ｼｰﾄ!N16</f>
        <v>1</v>
      </c>
      <c r="R18" t="str">
        <f>貼付ｼｰﾄ!O16</f>
        <v>池田七音</v>
      </c>
      <c r="S18">
        <f>貼付ｼｰﾄ!P16</f>
        <v>2</v>
      </c>
      <c r="U18" t="str">
        <f t="shared" si="3"/>
        <v>高校女子4X100mR遠軽高本一葉小田琉芽藤江冬羽池田七音</v>
      </c>
      <c r="V18">
        <v>17</v>
      </c>
    </row>
    <row r="19" spans="1:22" x14ac:dyDescent="0.15">
      <c r="A19">
        <v>23</v>
      </c>
      <c r="B19" t="str">
        <f t="shared" si="0"/>
        <v>高校男子4X400mR24</v>
      </c>
      <c r="C19" t="str">
        <f>I19&amp;COUNTIF($I$4:I19,I19)</f>
        <v>遠軽高2</v>
      </c>
      <c r="D19" t="str">
        <f>貼付ｼｰﾄ!D17&amp;貼付ｼｰﾄ!E17</f>
        <v>高校男子4X400mR</v>
      </c>
      <c r="E19">
        <f>IF(D19="","",貼付ｼｰﾄ!H17+ROW()/1000000)</f>
        <v>35451.000018999999</v>
      </c>
      <c r="F19">
        <f t="shared" si="1"/>
        <v>24</v>
      </c>
      <c r="G19" t="str">
        <f>貼付ｼｰﾄ!A17</f>
        <v>高校支部</v>
      </c>
      <c r="H19" t="str">
        <f>貼付ｼｰﾄ!B17</f>
        <v>北見</v>
      </c>
      <c r="I19" t="str">
        <f>貼付ｼｰﾄ!G17</f>
        <v>遠軽高</v>
      </c>
      <c r="J19">
        <f>貼付ｼｰﾄ!H17</f>
        <v>35451</v>
      </c>
      <c r="K19" t="str">
        <f>貼付ｼｰﾄ!F17</f>
        <v>予</v>
      </c>
      <c r="L19" t="str">
        <f>貼付ｼｰﾄ!I17</f>
        <v>本一葉</v>
      </c>
      <c r="M19">
        <f>貼付ｼｰﾄ!J17</f>
        <v>2</v>
      </c>
      <c r="N19" t="str">
        <f>貼付ｼｰﾄ!K17</f>
        <v>木之内充一</v>
      </c>
      <c r="O19">
        <f>貼付ｼｰﾄ!L17</f>
        <v>1</v>
      </c>
      <c r="P19" t="str">
        <f>貼付ｼｰﾄ!M17</f>
        <v>小笠原羚</v>
      </c>
      <c r="Q19">
        <f>貼付ｼｰﾄ!N17</f>
        <v>2</v>
      </c>
      <c r="R19" t="str">
        <f>貼付ｼｰﾄ!O17</f>
        <v>小田琉芽</v>
      </c>
      <c r="S19">
        <f>貼付ｼｰﾄ!P17</f>
        <v>1</v>
      </c>
      <c r="U19" t="str">
        <f t="shared" si="3"/>
        <v>高校男子4X400mR遠軽高本一葉木之内充一小笠原羚小田琉芽</v>
      </c>
      <c r="V19">
        <v>18</v>
      </c>
    </row>
    <row r="20" spans="1:22" x14ac:dyDescent="0.15">
      <c r="A20">
        <v>153</v>
      </c>
      <c r="B20" t="str">
        <f t="shared" si="0"/>
        <v>高校男子4X400mR28</v>
      </c>
      <c r="C20" t="str">
        <f>I20&amp;COUNTIF($I$4:I20,I20)</f>
        <v>遠軽高3</v>
      </c>
      <c r="D20" t="str">
        <f>貼付ｼｰﾄ!D18&amp;貼付ｼｰﾄ!E18</f>
        <v>高校男子4X400mR</v>
      </c>
      <c r="E20">
        <f>IF(D20="","",貼付ｼｰﾄ!H18+ROW()/1000000)</f>
        <v>43219.000019999999</v>
      </c>
      <c r="F20">
        <f t="shared" si="1"/>
        <v>28</v>
      </c>
      <c r="G20" t="str">
        <f>貼付ｼｰﾄ!A18</f>
        <v>高校支部</v>
      </c>
      <c r="H20" t="str">
        <f>貼付ｼｰﾄ!B18</f>
        <v>北見</v>
      </c>
      <c r="I20" t="str">
        <f>貼付ｼｰﾄ!G18</f>
        <v>遠軽高</v>
      </c>
      <c r="J20">
        <f>貼付ｼｰﾄ!H18</f>
        <v>43219</v>
      </c>
      <c r="K20" t="str">
        <f>貼付ｼｰﾄ!F18</f>
        <v>決</v>
      </c>
      <c r="L20" t="str">
        <f>貼付ｼｰﾄ!I18</f>
        <v>青野叶和</v>
      </c>
      <c r="M20">
        <f>貼付ｼｰﾄ!J18</f>
        <v>3</v>
      </c>
      <c r="N20" t="str">
        <f>貼付ｼｰﾄ!K18</f>
        <v>阿部美桜</v>
      </c>
      <c r="O20">
        <f>貼付ｼｰﾄ!L18</f>
        <v>1</v>
      </c>
      <c r="P20" t="str">
        <f>貼付ｼｰﾄ!M18</f>
        <v>奥山麗</v>
      </c>
      <c r="Q20">
        <f>貼付ｼｰﾄ!N18</f>
        <v>1</v>
      </c>
      <c r="R20" t="str">
        <f>貼付ｼｰﾄ!O18</f>
        <v>佐々木乙羽</v>
      </c>
      <c r="S20">
        <f>貼付ｼｰﾄ!P18</f>
        <v>1</v>
      </c>
      <c r="U20" t="str">
        <f t="shared" si="3"/>
        <v>高校男子4X400mR遠軽高青野叶和阿部美桜奥山麗佐々木乙羽</v>
      </c>
      <c r="V20">
        <v>19</v>
      </c>
    </row>
    <row r="21" spans="1:22" x14ac:dyDescent="0.15">
      <c r="A21">
        <v>27</v>
      </c>
      <c r="B21" t="str">
        <f t="shared" si="0"/>
        <v>高校女子4X100mR10</v>
      </c>
      <c r="C21" t="str">
        <f>I21&amp;COUNTIF($I$4:I21,I21)</f>
        <v>遠軽高4</v>
      </c>
      <c r="D21" t="str">
        <f>貼付ｼｰﾄ!D19&amp;貼付ｼｰﾄ!E19</f>
        <v>高校女子4X100mR</v>
      </c>
      <c r="E21">
        <f>IF(D21="","",貼付ｼｰﾄ!H19+ROW()/1000000)</f>
        <v>5409.0000209999998</v>
      </c>
      <c r="F21">
        <f t="shared" si="1"/>
        <v>10</v>
      </c>
      <c r="G21" t="str">
        <f>貼付ｼｰﾄ!A19</f>
        <v>全道高校</v>
      </c>
      <c r="H21" t="str">
        <f>貼付ｼｰﾄ!B19</f>
        <v>旭川</v>
      </c>
      <c r="I21" t="str">
        <f>貼付ｼｰﾄ!G19</f>
        <v>遠軽高</v>
      </c>
      <c r="J21">
        <f>貼付ｼｰﾄ!H19</f>
        <v>5409</v>
      </c>
      <c r="K21" t="str">
        <f>貼付ｼｰﾄ!F19</f>
        <v>予</v>
      </c>
      <c r="L21" t="str">
        <f>貼付ｼｰﾄ!I19</f>
        <v>田中里央</v>
      </c>
      <c r="M21">
        <f>貼付ｼｰﾄ!J19</f>
        <v>1</v>
      </c>
      <c r="N21" t="str">
        <f>貼付ｼｰﾄ!K19</f>
        <v>青野叶和</v>
      </c>
      <c r="O21">
        <f>貼付ｼｰﾄ!L19</f>
        <v>3</v>
      </c>
      <c r="P21" t="str">
        <f>貼付ｼｰﾄ!M19</f>
        <v>遠藤日葵</v>
      </c>
      <c r="Q21">
        <f>貼付ｼｰﾄ!N19</f>
        <v>2</v>
      </c>
      <c r="R21" t="str">
        <f>貼付ｼｰﾄ!O19</f>
        <v>蜂谷美羽</v>
      </c>
      <c r="S21">
        <f>貼付ｼｰﾄ!P19</f>
        <v>1</v>
      </c>
      <c r="U21" t="str">
        <f t="shared" si="3"/>
        <v>高校女子4X100mR遠軽高田中里央青野叶和遠藤日葵蜂谷美羽</v>
      </c>
      <c r="V21">
        <v>20</v>
      </c>
    </row>
    <row r="22" spans="1:22" x14ac:dyDescent="0.15">
      <c r="A22">
        <v>21</v>
      </c>
      <c r="B22" t="str">
        <f t="shared" si="0"/>
        <v>高校女子4X100mR14</v>
      </c>
      <c r="C22" t="str">
        <f>I22&amp;COUNTIF($I$4:I22,I22)</f>
        <v>遠軽高5</v>
      </c>
      <c r="D22" t="str">
        <f>貼付ｼｰﾄ!D20&amp;貼付ｼｰﾄ!E20</f>
        <v>高校女子4X100mR</v>
      </c>
      <c r="E22">
        <f>IF(D22="","",貼付ｼｰﾄ!H20+ROW()/1000000)</f>
        <v>5529.0000220000002</v>
      </c>
      <c r="F22">
        <f t="shared" si="1"/>
        <v>14</v>
      </c>
      <c r="G22" t="str">
        <f>貼付ｼｰﾄ!A20</f>
        <v>選手権</v>
      </c>
      <c r="H22" t="str">
        <f>貼付ｼｰﾄ!B20</f>
        <v>北見</v>
      </c>
      <c r="I22" t="str">
        <f>貼付ｼｰﾄ!G20</f>
        <v>遠軽高</v>
      </c>
      <c r="J22">
        <f>貼付ｼｰﾄ!H20</f>
        <v>5529</v>
      </c>
      <c r="K22" t="str">
        <f>貼付ｼｰﾄ!F20</f>
        <v>決</v>
      </c>
      <c r="L22" t="str">
        <f>貼付ｼｰﾄ!I20</f>
        <v>田中里央</v>
      </c>
      <c r="M22">
        <f>貼付ｼｰﾄ!J20</f>
        <v>1</v>
      </c>
      <c r="N22" t="str">
        <f>貼付ｼｰﾄ!K20</f>
        <v>青野叶和</v>
      </c>
      <c r="O22">
        <f>貼付ｼｰﾄ!L20</f>
        <v>3</v>
      </c>
      <c r="P22" t="str">
        <f>貼付ｼｰﾄ!M20</f>
        <v>蜂谷美羽</v>
      </c>
      <c r="Q22">
        <f>貼付ｼｰﾄ!N20</f>
        <v>1</v>
      </c>
      <c r="R22" t="str">
        <f>貼付ｼｰﾄ!O20</f>
        <v>遠藤日葵</v>
      </c>
      <c r="S22">
        <f>貼付ｼｰﾄ!P20</f>
        <v>2</v>
      </c>
      <c r="U22" t="str">
        <f t="shared" si="3"/>
        <v>高校女子4X100mR遠軽高田中里央青野叶和蜂谷美羽遠藤日葵</v>
      </c>
      <c r="V22">
        <v>21</v>
      </c>
    </row>
    <row r="23" spans="1:22" x14ac:dyDescent="0.15">
      <c r="A23">
        <v>61</v>
      </c>
      <c r="B23" t="str">
        <f t="shared" si="0"/>
        <v>高校男子4X100mR33</v>
      </c>
      <c r="C23" t="str">
        <f>I23&amp;COUNTIF($I$4:I23,I23)</f>
        <v>遠軽高6</v>
      </c>
      <c r="D23" t="str">
        <f>貼付ｼｰﾄ!D21&amp;貼付ｼｰﾄ!E21</f>
        <v>高校男子4X100mR</v>
      </c>
      <c r="E23">
        <f>IF(D23="","",貼付ｼｰﾄ!H21+ROW()/1000000)</f>
        <v>5215.0000229999996</v>
      </c>
      <c r="F23">
        <f t="shared" si="1"/>
        <v>33</v>
      </c>
      <c r="G23" t="str">
        <f>貼付ｼｰﾄ!A21</f>
        <v>高校支部</v>
      </c>
      <c r="H23" t="str">
        <f>貼付ｼｰﾄ!B21</f>
        <v>北見</v>
      </c>
      <c r="I23" t="str">
        <f>貼付ｼｰﾄ!G21</f>
        <v>遠軽高</v>
      </c>
      <c r="J23">
        <f>貼付ｼｰﾄ!H21</f>
        <v>5215</v>
      </c>
      <c r="K23" t="str">
        <f>貼付ｼｰﾄ!F21</f>
        <v>予</v>
      </c>
      <c r="L23" t="str">
        <f>貼付ｼｰﾄ!I21</f>
        <v>藤江冬羽</v>
      </c>
      <c r="M23">
        <f>貼付ｼｰﾄ!J21</f>
        <v>1</v>
      </c>
      <c r="N23" t="str">
        <f>貼付ｼｰﾄ!K21</f>
        <v>山下大翔</v>
      </c>
      <c r="O23">
        <f>貼付ｼｰﾄ!L21</f>
        <v>3</v>
      </c>
      <c r="P23" t="str">
        <f>貼付ｼｰﾄ!M21</f>
        <v>小田琉芽</v>
      </c>
      <c r="Q23">
        <f>貼付ｼｰﾄ!N21</f>
        <v>1</v>
      </c>
      <c r="R23" t="str">
        <f>貼付ｼｰﾄ!O21</f>
        <v>本一葉</v>
      </c>
      <c r="S23">
        <f>貼付ｼｰﾄ!P21</f>
        <v>2</v>
      </c>
      <c r="U23" t="str">
        <f t="shared" si="3"/>
        <v>高校男子4X100mR遠軽高藤江冬羽山下大翔小田琉芽本一葉</v>
      </c>
      <c r="V23">
        <v>22</v>
      </c>
    </row>
    <row r="24" spans="1:22" x14ac:dyDescent="0.15">
      <c r="A24">
        <v>72</v>
      </c>
      <c r="B24" t="str">
        <f t="shared" si="0"/>
        <v>高校男子4X100mR27</v>
      </c>
      <c r="C24" t="str">
        <f>I24&amp;COUNTIF($I$4:I24,I24)</f>
        <v>遠軽高7</v>
      </c>
      <c r="D24" t="str">
        <f>貼付ｼｰﾄ!D22&amp;貼付ｼｰﾄ!E22</f>
        <v>高校男子4X100mR</v>
      </c>
      <c r="E24">
        <f>IF(D24="","",貼付ｼｰﾄ!H22+ROW()/1000000)</f>
        <v>4842.0000239999999</v>
      </c>
      <c r="F24">
        <f t="shared" si="1"/>
        <v>27</v>
      </c>
      <c r="G24" t="str">
        <f>貼付ｼｰﾄ!A22</f>
        <v>全道高校新人</v>
      </c>
      <c r="H24" t="str">
        <f>貼付ｼｰﾄ!B22</f>
        <v>室蘭</v>
      </c>
      <c r="I24" t="str">
        <f>貼付ｼｰﾄ!G22</f>
        <v>遠軽高</v>
      </c>
      <c r="J24">
        <f>貼付ｼｰﾄ!H22</f>
        <v>4842</v>
      </c>
      <c r="K24" t="str">
        <f>貼付ｼｰﾄ!F22</f>
        <v>予</v>
      </c>
      <c r="L24" t="str">
        <f>貼付ｼｰﾄ!I22</f>
        <v>藤江冬羽</v>
      </c>
      <c r="M24">
        <f>貼付ｼｰﾄ!J22</f>
        <v>1</v>
      </c>
      <c r="N24" t="str">
        <f>貼付ｼｰﾄ!K22</f>
        <v>小田琉芽</v>
      </c>
      <c r="O24">
        <f>貼付ｼｰﾄ!L22</f>
        <v>1</v>
      </c>
      <c r="P24" t="str">
        <f>貼付ｼｰﾄ!M22</f>
        <v>篗本一葉</v>
      </c>
      <c r="Q24">
        <f>貼付ｼｰﾄ!N22</f>
        <v>2</v>
      </c>
      <c r="R24" t="str">
        <f>貼付ｼｰﾄ!O22</f>
        <v>池田七音</v>
      </c>
      <c r="S24">
        <f>貼付ｼｰﾄ!P22</f>
        <v>2</v>
      </c>
      <c r="U24" t="str">
        <f t="shared" si="3"/>
        <v>高校男子4X100mR遠軽高藤江冬羽小田琉芽篗本一葉池田七音</v>
      </c>
      <c r="V24">
        <v>23</v>
      </c>
    </row>
    <row r="25" spans="1:22" x14ac:dyDescent="0.15">
      <c r="A25">
        <v>73</v>
      </c>
      <c r="B25" t="str">
        <f t="shared" si="0"/>
        <v>高校男子4X100mR26</v>
      </c>
      <c r="C25" t="str">
        <f>I25&amp;COUNTIF($I$4:I25,I25)</f>
        <v>遠軽高8</v>
      </c>
      <c r="D25" t="str">
        <f>貼付ｼｰﾄ!D23&amp;貼付ｼｰﾄ!E23</f>
        <v>高校男子4X100mR</v>
      </c>
      <c r="E25">
        <f>IF(D25="","",貼付ｼｰﾄ!H23+ROW()/1000000)</f>
        <v>4838.0000250000003</v>
      </c>
      <c r="F25">
        <f t="shared" si="1"/>
        <v>26</v>
      </c>
      <c r="G25" t="str">
        <f>貼付ｼｰﾄ!A23</f>
        <v>高校支部</v>
      </c>
      <c r="H25" t="str">
        <f>貼付ｼｰﾄ!B23</f>
        <v>北見</v>
      </c>
      <c r="I25" t="str">
        <f>貼付ｼｰﾄ!G23</f>
        <v>遠軽高</v>
      </c>
      <c r="J25">
        <f>貼付ｼｰﾄ!H23</f>
        <v>4838</v>
      </c>
      <c r="K25" t="str">
        <f>貼付ｼｰﾄ!F23</f>
        <v>決</v>
      </c>
      <c r="L25" t="str">
        <f>貼付ｼｰﾄ!I23</f>
        <v>藤江冬羽</v>
      </c>
      <c r="M25">
        <f>貼付ｼｰﾄ!J23</f>
        <v>1</v>
      </c>
      <c r="N25" t="str">
        <f>貼付ｼｰﾄ!K23</f>
        <v>木之内充一</v>
      </c>
      <c r="O25">
        <f>貼付ｼｰﾄ!L23</f>
        <v>1</v>
      </c>
      <c r="P25" t="str">
        <f>貼付ｼｰﾄ!M23</f>
        <v>小田琉芽</v>
      </c>
      <c r="Q25">
        <f>貼付ｼｰﾄ!N23</f>
        <v>1</v>
      </c>
      <c r="R25" t="str">
        <f>貼付ｼｰﾄ!O23</f>
        <v>本一葉</v>
      </c>
      <c r="S25">
        <f>貼付ｼｰﾄ!P23</f>
        <v>2</v>
      </c>
      <c r="U25" t="str">
        <f t="shared" si="3"/>
        <v>高校男子4X100mR遠軽高藤江冬羽木之内充一小田琉芽本一葉</v>
      </c>
      <c r="V25">
        <v>24</v>
      </c>
    </row>
    <row r="26" spans="1:22" x14ac:dyDescent="0.15">
      <c r="A26">
        <v>65</v>
      </c>
      <c r="B26" t="str">
        <f t="shared" si="0"/>
        <v>高校女子4X100mR3</v>
      </c>
      <c r="C26" t="str">
        <f>I26&amp;COUNTIF($I$4:I26,I26)</f>
        <v>遠軽高9</v>
      </c>
      <c r="D26" t="str">
        <f>貼付ｼｰﾄ!D24&amp;貼付ｼｰﾄ!E24</f>
        <v>高校女子4X100mR</v>
      </c>
      <c r="E26">
        <f>IF(D26="","",貼付ｼｰﾄ!H24+ROW()/1000000)</f>
        <v>4842.0000259999997</v>
      </c>
      <c r="F26">
        <f t="shared" si="1"/>
        <v>3</v>
      </c>
      <c r="G26" t="str">
        <f>貼付ｼｰﾄ!A24</f>
        <v>全道高校</v>
      </c>
      <c r="H26" t="str">
        <f>貼付ｼｰﾄ!B24</f>
        <v>旭川</v>
      </c>
      <c r="I26" t="str">
        <f>貼付ｼｰﾄ!G24</f>
        <v>遠軽高</v>
      </c>
      <c r="J26">
        <f>貼付ｼｰﾄ!H24</f>
        <v>4842</v>
      </c>
      <c r="K26" t="str">
        <f>貼付ｼｰﾄ!F24</f>
        <v>予</v>
      </c>
      <c r="L26" t="str">
        <f>貼付ｼｰﾄ!I24</f>
        <v>飛澤瑠李</v>
      </c>
      <c r="M26">
        <f>貼付ｼｰﾄ!J24</f>
        <v>1</v>
      </c>
      <c r="N26" t="str">
        <f>貼付ｼｰﾄ!K24</f>
        <v>小田琉芽</v>
      </c>
      <c r="O26">
        <f>貼付ｼｰﾄ!L24</f>
        <v>1</v>
      </c>
      <c r="P26" t="str">
        <f>貼付ｼｰﾄ!M24</f>
        <v>藤江冬羽</v>
      </c>
      <c r="Q26">
        <f>貼付ｼｰﾄ!N24</f>
        <v>1</v>
      </c>
      <c r="R26" t="str">
        <f>貼付ｼｰﾄ!O24</f>
        <v>篗本一葉</v>
      </c>
      <c r="S26">
        <f>貼付ｼｰﾄ!P24</f>
        <v>2</v>
      </c>
      <c r="U26" t="str">
        <f t="shared" si="3"/>
        <v>高校女子4X100mR遠軽高飛澤瑠李小田琉芽藤江冬羽篗本一葉</v>
      </c>
      <c r="V26">
        <v>25</v>
      </c>
    </row>
    <row r="27" spans="1:22" x14ac:dyDescent="0.15">
      <c r="A27">
        <v>62</v>
      </c>
      <c r="B27" t="str">
        <f t="shared" si="0"/>
        <v>中学男子4X100mR21</v>
      </c>
      <c r="C27" t="str">
        <f>I27&amp;COUNTIF($I$4:I27,I27)</f>
        <v>遠軽中1</v>
      </c>
      <c r="D27" t="str">
        <f>貼付ｼｰﾄ!D25&amp;貼付ｼｰﾄ!E25</f>
        <v>中学男子4X100mR</v>
      </c>
      <c r="E27">
        <f>IF(D27="","",貼付ｼｰﾄ!H25+ROW()/1000000)</f>
        <v>4807.000027</v>
      </c>
      <c r="F27">
        <f t="shared" si="1"/>
        <v>21</v>
      </c>
      <c r="G27" t="str">
        <f>貼付ｼｰﾄ!A25</f>
        <v>全道中学</v>
      </c>
      <c r="H27" t="str">
        <f>貼付ｼｰﾄ!B25</f>
        <v>函館</v>
      </c>
      <c r="I27" t="str">
        <f>貼付ｼｰﾄ!G25</f>
        <v>遠軽中</v>
      </c>
      <c r="J27">
        <f>貼付ｼｰﾄ!H25</f>
        <v>4807</v>
      </c>
      <c r="K27" t="str">
        <f>貼付ｼｰﾄ!F25</f>
        <v>予</v>
      </c>
      <c r="L27" t="str">
        <f>貼付ｼｰﾄ!I25</f>
        <v>?本朋樹</v>
      </c>
      <c r="M27">
        <f>貼付ｼｰﾄ!J25</f>
        <v>2</v>
      </c>
      <c r="N27" t="str">
        <f>貼付ｼｰﾄ!K25</f>
        <v>笹尾亮太</v>
      </c>
      <c r="O27">
        <f>貼付ｼｰﾄ!L25</f>
        <v>3</v>
      </c>
      <c r="P27" t="str">
        <f>貼付ｼｰﾄ!M25</f>
        <v>檜山蒼空</v>
      </c>
      <c r="Q27">
        <f>貼付ｼｰﾄ!N25</f>
        <v>3</v>
      </c>
      <c r="R27" t="str">
        <f>貼付ｼｰﾄ!O25</f>
        <v>田中亜弥音</v>
      </c>
      <c r="S27">
        <f>貼付ｼｰﾄ!P25</f>
        <v>2</v>
      </c>
      <c r="U27" t="str">
        <f t="shared" si="3"/>
        <v>中学男子4X100mR遠軽中?本朋樹笹尾亮太檜山蒼空田中亜弥音</v>
      </c>
      <c r="V27">
        <v>26</v>
      </c>
    </row>
    <row r="28" spans="1:22" x14ac:dyDescent="0.15">
      <c r="A28">
        <v>162</v>
      </c>
      <c r="B28" t="str">
        <f t="shared" si="0"/>
        <v>中学女子4X100mR12</v>
      </c>
      <c r="C28" t="str">
        <f>I28&amp;COUNTIF($I$4:I28,I28)</f>
        <v>遠軽中2</v>
      </c>
      <c r="D28" t="str">
        <f>貼付ｼｰﾄ!D26&amp;貼付ｼｰﾄ!E26</f>
        <v>中学女子4X100mR</v>
      </c>
      <c r="E28">
        <f>IF(D28="","",貼付ｼｰﾄ!H26+ROW()/1000000)</f>
        <v>5381.0000280000004</v>
      </c>
      <c r="F28">
        <f t="shared" si="1"/>
        <v>12</v>
      </c>
      <c r="G28" t="str">
        <f>貼付ｼｰﾄ!A26</f>
        <v>中体連</v>
      </c>
      <c r="H28" t="str">
        <f>貼付ｼｰﾄ!B26</f>
        <v>北見</v>
      </c>
      <c r="I28" t="str">
        <f>貼付ｼｰﾄ!G26</f>
        <v>遠軽中</v>
      </c>
      <c r="J28">
        <f>貼付ｼｰﾄ!H26</f>
        <v>5381</v>
      </c>
      <c r="K28" t="str">
        <f>貼付ｼｰﾄ!F26</f>
        <v>決</v>
      </c>
      <c r="L28" t="str">
        <f>貼付ｼｰﾄ!I26</f>
        <v>稲熊星七</v>
      </c>
      <c r="M28">
        <f>貼付ｼｰﾄ!J26</f>
        <v>3</v>
      </c>
      <c r="N28" t="str">
        <f>貼付ｼｰﾄ!K26</f>
        <v>成田渉夢</v>
      </c>
      <c r="O28">
        <f>貼付ｼｰﾄ!L26</f>
        <v>2</v>
      </c>
      <c r="P28" t="str">
        <f>貼付ｼｰﾄ!M26</f>
        <v>工藤咲希</v>
      </c>
      <c r="Q28">
        <f>貼付ｼｰﾄ!N26</f>
        <v>3</v>
      </c>
      <c r="R28" t="str">
        <f>貼付ｼｰﾄ!O26</f>
        <v>安藤夢叶</v>
      </c>
      <c r="S28">
        <f>貼付ｼｰﾄ!P26</f>
        <v>3</v>
      </c>
      <c r="U28" t="str">
        <f t="shared" si="3"/>
        <v>中学女子4X100mR遠軽中稲熊星七成田渉夢工藤咲希安藤夢叶</v>
      </c>
      <c r="V28">
        <v>27</v>
      </c>
    </row>
    <row r="29" spans="1:22" x14ac:dyDescent="0.15">
      <c r="A29">
        <v>74</v>
      </c>
      <c r="B29" t="str">
        <f t="shared" si="0"/>
        <v>中学男子4X100mR34</v>
      </c>
      <c r="C29" t="str">
        <f>I29&amp;COUNTIF($I$4:I29,I29)</f>
        <v>遠軽中3</v>
      </c>
      <c r="D29" t="str">
        <f>貼付ｼｰﾄ!D27&amp;貼付ｼｰﾄ!E27</f>
        <v>中学男子4X100mR</v>
      </c>
      <c r="E29">
        <f>IF(D29="","",貼付ｼｰﾄ!H27+ROW()/1000000)</f>
        <v>5012.0000289999998</v>
      </c>
      <c r="F29">
        <f t="shared" si="1"/>
        <v>34</v>
      </c>
      <c r="G29" t="str">
        <f>貼付ｼｰﾄ!A27</f>
        <v>記録会④</v>
      </c>
      <c r="H29" t="str">
        <f>貼付ｼｰﾄ!B27</f>
        <v>網走</v>
      </c>
      <c r="I29" t="str">
        <f>貼付ｼｰﾄ!G27</f>
        <v>遠軽中</v>
      </c>
      <c r="J29">
        <f>貼付ｼｰﾄ!H27</f>
        <v>5012</v>
      </c>
      <c r="K29" t="str">
        <f>貼付ｼｰﾄ!F27</f>
        <v>決</v>
      </c>
      <c r="L29" t="str">
        <f>貼付ｼｰﾄ!I27</f>
        <v>山口遥士</v>
      </c>
      <c r="M29">
        <f>貼付ｼｰﾄ!J27</f>
        <v>1</v>
      </c>
      <c r="N29" t="str">
        <f>貼付ｼｰﾄ!K27</f>
        <v>篗本朋樹</v>
      </c>
      <c r="O29">
        <f>貼付ｼｰﾄ!L27</f>
        <v>2</v>
      </c>
      <c r="P29" t="str">
        <f>貼付ｼｰﾄ!M27</f>
        <v>林勇翔</v>
      </c>
      <c r="Q29">
        <f>貼付ｼｰﾄ!N27</f>
        <v>2</v>
      </c>
      <c r="R29" t="str">
        <f>貼付ｼｰﾄ!O27</f>
        <v>田中亜弥音</v>
      </c>
      <c r="S29">
        <f>貼付ｼｰﾄ!P27</f>
        <v>2</v>
      </c>
      <c r="U29" t="str">
        <f t="shared" si="3"/>
        <v>中学男子4X100mR遠軽中山口遥士篗本朋樹林勇翔田中亜弥音</v>
      </c>
      <c r="V29">
        <v>28</v>
      </c>
    </row>
    <row r="30" spans="1:22" x14ac:dyDescent="0.15">
      <c r="A30">
        <v>69</v>
      </c>
      <c r="B30" t="str">
        <f t="shared" si="0"/>
        <v>中学女子4X100mR9</v>
      </c>
      <c r="C30" t="str">
        <f>I30&amp;COUNTIF($I$4:I30,I30)</f>
        <v>遠軽中4</v>
      </c>
      <c r="D30" t="str">
        <f>貼付ｼｰﾄ!D28&amp;貼付ｼｰﾄ!E28</f>
        <v>中学女子4X100mR</v>
      </c>
      <c r="E30">
        <f>IF(D30="","",貼付ｼｰﾄ!H28+ROW()/1000000)</f>
        <v>5289.0000300000002</v>
      </c>
      <c r="F30">
        <f t="shared" si="1"/>
        <v>9</v>
      </c>
      <c r="G30" t="str">
        <f>貼付ｼｰﾄ!A28</f>
        <v>通信陸上</v>
      </c>
      <c r="H30" t="str">
        <f>貼付ｼｰﾄ!B28</f>
        <v>網走</v>
      </c>
      <c r="I30" t="str">
        <f>貼付ｼｰﾄ!G28</f>
        <v>遠軽中</v>
      </c>
      <c r="J30">
        <f>貼付ｼｰﾄ!H28</f>
        <v>5289</v>
      </c>
      <c r="K30" t="str">
        <f>貼付ｼｰﾄ!F28</f>
        <v>決</v>
      </c>
      <c r="L30" t="str">
        <f>貼付ｼｰﾄ!I28</f>
        <v>秋田心寧</v>
      </c>
      <c r="M30">
        <f>貼付ｼｰﾄ!J28</f>
        <v>2</v>
      </c>
      <c r="N30" t="str">
        <f>貼付ｼｰﾄ!K28</f>
        <v>成田渉夢</v>
      </c>
      <c r="O30">
        <f>貼付ｼｰﾄ!L28</f>
        <v>2</v>
      </c>
      <c r="P30" t="str">
        <f>貼付ｼｰﾄ!M28</f>
        <v>工藤咲希</v>
      </c>
      <c r="Q30">
        <f>貼付ｼｰﾄ!N28</f>
        <v>3</v>
      </c>
      <c r="R30" t="str">
        <f>貼付ｼｰﾄ!O28</f>
        <v>安藤夢叶</v>
      </c>
      <c r="S30">
        <f>貼付ｼｰﾄ!P28</f>
        <v>3</v>
      </c>
      <c r="U30" t="str">
        <f t="shared" si="3"/>
        <v>中学女子4X100mR遠軽中秋田心寧成田渉夢工藤咲希安藤夢叶</v>
      </c>
      <c r="V30">
        <v>29</v>
      </c>
    </row>
    <row r="31" spans="1:22" x14ac:dyDescent="0.15">
      <c r="A31">
        <v>68</v>
      </c>
      <c r="B31" t="str">
        <f t="shared" si="0"/>
        <v>中学女子4X100mR15</v>
      </c>
      <c r="C31" t="str">
        <f>I31&amp;COUNTIF($I$4:I31,I31)</f>
        <v>遠軽中5</v>
      </c>
      <c r="D31" t="str">
        <f>貼付ｼｰﾄ!D29&amp;貼付ｼｰﾄ!E29</f>
        <v>中学女子4X100mR</v>
      </c>
      <c r="E31">
        <f>IF(D31="","",貼付ｼｰﾄ!H29+ROW()/1000000)</f>
        <v>5420.0000309999996</v>
      </c>
      <c r="F31">
        <f t="shared" si="1"/>
        <v>15</v>
      </c>
      <c r="G31" t="str">
        <f>貼付ｼｰﾄ!A29</f>
        <v>秋季陸上</v>
      </c>
      <c r="H31" t="str">
        <f>貼付ｼｰﾄ!B29</f>
        <v>網走</v>
      </c>
      <c r="I31" t="str">
        <f>貼付ｼｰﾄ!G29</f>
        <v>遠軽中</v>
      </c>
      <c r="J31">
        <f>貼付ｼｰﾄ!H29</f>
        <v>5420</v>
      </c>
      <c r="K31" t="str">
        <f>貼付ｼｰﾄ!F29</f>
        <v>決</v>
      </c>
      <c r="L31" t="str">
        <f>貼付ｼｰﾄ!I29</f>
        <v>長岡愛羅</v>
      </c>
      <c r="M31">
        <f>貼付ｼｰﾄ!J29</f>
        <v>1</v>
      </c>
      <c r="N31" t="str">
        <f>貼付ｼｰﾄ!K29</f>
        <v>秋田心寧</v>
      </c>
      <c r="O31">
        <f>貼付ｼｰﾄ!L29</f>
        <v>2</v>
      </c>
      <c r="P31" t="str">
        <f>貼付ｼｰﾄ!M29</f>
        <v>青木小夏</v>
      </c>
      <c r="Q31">
        <f>貼付ｼｰﾄ!N29</f>
        <v>2</v>
      </c>
      <c r="R31" t="str">
        <f>貼付ｼｰﾄ!O29</f>
        <v>成田渉夢</v>
      </c>
      <c r="S31">
        <f>貼付ｼｰﾄ!P29</f>
        <v>2</v>
      </c>
      <c r="U31" t="str">
        <f t="shared" si="3"/>
        <v>中学女子4X100mR遠軽中長岡愛羅秋田心寧青木小夏成田渉夢</v>
      </c>
      <c r="V31">
        <v>30</v>
      </c>
    </row>
    <row r="32" spans="1:22" x14ac:dyDescent="0.15">
      <c r="A32">
        <v>70</v>
      </c>
      <c r="B32" t="str">
        <f t="shared" si="0"/>
        <v>中学女子4X100mR20</v>
      </c>
      <c r="C32" t="str">
        <f>I32&amp;COUNTIF($I$4:I32,I32)</f>
        <v>遠軽中6</v>
      </c>
      <c r="D32" t="str">
        <f>貼付ｼｰﾄ!D30&amp;貼付ｼｰﾄ!E30</f>
        <v>中学女子4X100mR</v>
      </c>
      <c r="E32">
        <f>IF(D32="","",貼付ｼｰﾄ!H30+ROW()/1000000)</f>
        <v>5484.0000319999999</v>
      </c>
      <c r="F32">
        <f t="shared" si="1"/>
        <v>20</v>
      </c>
      <c r="G32" t="str">
        <f>貼付ｼｰﾄ!A30</f>
        <v>全道中学</v>
      </c>
      <c r="H32" t="str">
        <f>貼付ｼｰﾄ!B30</f>
        <v>帯広</v>
      </c>
      <c r="I32" t="str">
        <f>貼付ｼｰﾄ!G30</f>
        <v>遠軽中</v>
      </c>
      <c r="J32">
        <f>貼付ｼｰﾄ!H30</f>
        <v>5484</v>
      </c>
      <c r="K32" t="str">
        <f>貼付ｼｰﾄ!F30</f>
        <v>予</v>
      </c>
      <c r="L32" t="str">
        <f>貼付ｼｰﾄ!I30</f>
        <v>長岡琉亜</v>
      </c>
      <c r="M32">
        <f>貼付ｼｰﾄ!J30</f>
        <v>2</v>
      </c>
      <c r="N32" t="str">
        <f>貼付ｼｰﾄ!K30</f>
        <v>秋田心寧</v>
      </c>
      <c r="O32">
        <f>貼付ｼｰﾄ!L30</f>
        <v>2</v>
      </c>
      <c r="P32" t="str">
        <f>貼付ｼｰﾄ!M30</f>
        <v>青木小夏</v>
      </c>
      <c r="Q32">
        <f>貼付ｼｰﾄ!N30</f>
        <v>2</v>
      </c>
      <c r="R32" t="str">
        <f>貼付ｼｰﾄ!O30</f>
        <v>成田渉夢</v>
      </c>
      <c r="S32">
        <f>貼付ｼｰﾄ!P30</f>
        <v>2</v>
      </c>
      <c r="U32" t="str">
        <f t="shared" si="3"/>
        <v>中学女子4X100mR遠軽中長岡琉亜秋田心寧青木小夏成田渉夢</v>
      </c>
      <c r="V32">
        <v>31</v>
      </c>
    </row>
    <row r="33" spans="1:22" x14ac:dyDescent="0.15">
      <c r="A33">
        <v>66</v>
      </c>
      <c r="B33" t="str">
        <f t="shared" si="0"/>
        <v>中学女子4X100mR1</v>
      </c>
      <c r="C33" t="str">
        <f>I33&amp;COUNTIF($I$4:I33,I33)</f>
        <v>遠軽中7</v>
      </c>
      <c r="D33" t="str">
        <f>貼付ｼｰﾄ!D31&amp;貼付ｼｰﾄ!E31</f>
        <v>中学女子4X100mR</v>
      </c>
      <c r="E33">
        <f>IF(D33="","",貼付ｼｰﾄ!H31+ROW()/1000000)</f>
        <v>4788.0000330000003</v>
      </c>
      <c r="F33">
        <f t="shared" si="1"/>
        <v>1</v>
      </c>
      <c r="G33" t="str">
        <f>貼付ｼｰﾄ!A31</f>
        <v>中体連</v>
      </c>
      <c r="H33" t="str">
        <f>貼付ｼｰﾄ!B31</f>
        <v>北見</v>
      </c>
      <c r="I33" t="str">
        <f>貼付ｼｰﾄ!G31</f>
        <v>遠軽中</v>
      </c>
      <c r="J33">
        <f>貼付ｼｰﾄ!H31</f>
        <v>4788</v>
      </c>
      <c r="K33" t="str">
        <f>貼付ｼｰﾄ!F31</f>
        <v>予</v>
      </c>
      <c r="L33" t="str">
        <f>貼付ｼｰﾄ!I31</f>
        <v>田中亜弥音</v>
      </c>
      <c r="M33">
        <f>貼付ｼｰﾄ!J31</f>
        <v>2</v>
      </c>
      <c r="N33" t="str">
        <f>貼付ｼｰﾄ!K31</f>
        <v>笹尾亮太</v>
      </c>
      <c r="O33">
        <f>貼付ｼｰﾄ!L31</f>
        <v>3</v>
      </c>
      <c r="P33" t="str">
        <f>貼付ｼｰﾄ!M31</f>
        <v>佐藤壱樹</v>
      </c>
      <c r="Q33">
        <f>貼付ｼｰﾄ!N31</f>
        <v>2</v>
      </c>
      <c r="R33" t="str">
        <f>貼付ｼｰﾄ!O31</f>
        <v>?本朋樹</v>
      </c>
      <c r="S33">
        <f>貼付ｼｰﾄ!P31</f>
        <v>2</v>
      </c>
      <c r="U33" t="str">
        <f t="shared" si="3"/>
        <v>中学女子4X100mR遠軽中田中亜弥音笹尾亮太佐藤壱樹?本朋樹</v>
      </c>
      <c r="V33">
        <v>32</v>
      </c>
    </row>
    <row r="34" spans="1:22" x14ac:dyDescent="0.15">
      <c r="A34">
        <v>71</v>
      </c>
      <c r="B34" t="str">
        <f t="shared" si="0"/>
        <v>中学男子4X100mR15</v>
      </c>
      <c r="C34" t="str">
        <f>I34&amp;COUNTIF($I$4:I34,I34)</f>
        <v>遠軽中8</v>
      </c>
      <c r="D34" t="str">
        <f>貼付ｼｰﾄ!D32&amp;貼付ｼｰﾄ!E32</f>
        <v>中学男子4X100mR</v>
      </c>
      <c r="E34">
        <f>IF(D34="","",貼付ｼｰﾄ!H32+ROW()/1000000)</f>
        <v>4713.0000339999997</v>
      </c>
      <c r="F34">
        <f t="shared" si="1"/>
        <v>15</v>
      </c>
      <c r="G34" t="str">
        <f>貼付ｼｰﾄ!A32</f>
        <v>通信陸上</v>
      </c>
      <c r="H34" t="str">
        <f>貼付ｼｰﾄ!B32</f>
        <v>網走</v>
      </c>
      <c r="I34" t="str">
        <f>貼付ｼｰﾄ!G32</f>
        <v>遠軽中</v>
      </c>
      <c r="J34">
        <f>貼付ｼｰﾄ!H32</f>
        <v>4713</v>
      </c>
      <c r="K34" t="str">
        <f>貼付ｼｰﾄ!F32</f>
        <v>予</v>
      </c>
      <c r="L34" t="str">
        <f>貼付ｼｰﾄ!I32</f>
        <v>田中亜弥音</v>
      </c>
      <c r="M34">
        <f>貼付ｼｰﾄ!J32</f>
        <v>2</v>
      </c>
      <c r="N34" t="str">
        <f>貼付ｼｰﾄ!K32</f>
        <v>笹尾亮太</v>
      </c>
      <c r="O34">
        <f>貼付ｼｰﾄ!L32</f>
        <v>3</v>
      </c>
      <c r="P34" t="str">
        <f>貼付ｼｰﾄ!M32</f>
        <v>檜山蒼空</v>
      </c>
      <c r="Q34">
        <f>貼付ｼｰﾄ!N32</f>
        <v>3</v>
      </c>
      <c r="R34" t="str">
        <f>貼付ｼｰﾄ!O32</f>
        <v>篗本朋樹</v>
      </c>
      <c r="S34">
        <f>貼付ｼｰﾄ!P32</f>
        <v>2</v>
      </c>
      <c r="U34" t="str">
        <f t="shared" si="3"/>
        <v>中学男子4X100mR遠軽中田中亜弥音笹尾亮太檜山蒼空篗本朋樹</v>
      </c>
      <c r="V34">
        <v>33</v>
      </c>
    </row>
    <row r="35" spans="1:22" x14ac:dyDescent="0.15">
      <c r="A35">
        <v>64</v>
      </c>
      <c r="B35" t="str">
        <f t="shared" si="0"/>
        <v>中学男子4X100mR27</v>
      </c>
      <c r="C35" t="str">
        <f>I35&amp;COUNTIF($I$4:I35,I35)</f>
        <v>遠軽中9</v>
      </c>
      <c r="D35" t="str">
        <f>貼付ｼｰﾄ!D33&amp;貼付ｼｰﾄ!E33</f>
        <v>中学男子4X100mR</v>
      </c>
      <c r="E35">
        <f>IF(D35="","",貼付ｼｰﾄ!H33+ROW()/1000000)</f>
        <v>4894.000035</v>
      </c>
      <c r="F35">
        <f t="shared" si="1"/>
        <v>27</v>
      </c>
      <c r="G35" t="str">
        <f>貼付ｼｰﾄ!A33</f>
        <v>全道中学</v>
      </c>
      <c r="H35" t="str">
        <f>貼付ｼｰﾄ!B33</f>
        <v>帯広</v>
      </c>
      <c r="I35" t="str">
        <f>貼付ｼｰﾄ!G33</f>
        <v>遠軽中</v>
      </c>
      <c r="J35">
        <f>貼付ｼｰﾄ!H33</f>
        <v>4894</v>
      </c>
      <c r="K35" t="str">
        <f>貼付ｼｰﾄ!F33</f>
        <v>予</v>
      </c>
      <c r="L35" t="str">
        <f>貼付ｼｰﾄ!I33</f>
        <v>林勇翔</v>
      </c>
      <c r="M35">
        <f>貼付ｼｰﾄ!J33</f>
        <v>2</v>
      </c>
      <c r="N35" t="str">
        <f>貼付ｼｰﾄ!K33</f>
        <v>篗本朋樹</v>
      </c>
      <c r="O35">
        <f>貼付ｼｰﾄ!L33</f>
        <v>2</v>
      </c>
      <c r="P35" t="str">
        <f>貼付ｼｰﾄ!M33</f>
        <v>佐藤壱樹</v>
      </c>
      <c r="Q35">
        <f>貼付ｼｰﾄ!N33</f>
        <v>2</v>
      </c>
      <c r="R35" t="str">
        <f>貼付ｼｰﾄ!O33</f>
        <v>田中亜弥音</v>
      </c>
      <c r="S35">
        <f>貼付ｼｰﾄ!P33</f>
        <v>2</v>
      </c>
      <c r="U35" t="str">
        <f t="shared" si="3"/>
        <v>中学男子4X100mR遠軽中林勇翔篗本朋樹佐藤壱樹田中亜弥音</v>
      </c>
      <c r="V35">
        <v>34</v>
      </c>
    </row>
    <row r="36" spans="1:22" x14ac:dyDescent="0.15">
      <c r="A36">
        <v>67</v>
      </c>
      <c r="B36" t="str">
        <f t="shared" si="0"/>
        <v>中学男子4X100mR52</v>
      </c>
      <c r="C36" t="str">
        <f>I36&amp;COUNTIF($I$4:I36,I36)</f>
        <v>遠軽中10</v>
      </c>
      <c r="D36" t="str">
        <f>貼付ｼｰﾄ!D34&amp;貼付ｼｰﾄ!E34</f>
        <v>中学男子4X100mR</v>
      </c>
      <c r="E36">
        <f>IF(D36="","",貼付ｼｰﾄ!H34+ROW()/1000000)</f>
        <v>12510.000035999999</v>
      </c>
      <c r="F36">
        <f t="shared" si="1"/>
        <v>52</v>
      </c>
      <c r="G36" t="str">
        <f>貼付ｼｰﾄ!A34</f>
        <v>記録会③</v>
      </c>
      <c r="H36" t="str">
        <f>貼付ｼｰﾄ!B34</f>
        <v>網走</v>
      </c>
      <c r="I36" t="str">
        <f>貼付ｼｰﾄ!G34</f>
        <v>遠軽中</v>
      </c>
      <c r="J36">
        <f>貼付ｼｰﾄ!H34</f>
        <v>12510</v>
      </c>
      <c r="K36" t="str">
        <f>貼付ｼｰﾄ!F34</f>
        <v>決</v>
      </c>
      <c r="L36" t="str">
        <f>貼付ｼｰﾄ!I34</f>
        <v>篗本朋樹</v>
      </c>
      <c r="M36">
        <f>貼付ｼｰﾄ!J34</f>
        <v>2</v>
      </c>
      <c r="N36" t="str">
        <f>貼付ｼｰﾄ!K34</f>
        <v>笹尾亮太</v>
      </c>
      <c r="O36">
        <f>貼付ｼｰﾄ!L34</f>
        <v>3</v>
      </c>
      <c r="P36" t="str">
        <f>貼付ｼｰﾄ!M34</f>
        <v>檜山蒼空</v>
      </c>
      <c r="Q36">
        <f>貼付ｼｰﾄ!N34</f>
        <v>3</v>
      </c>
      <c r="R36" t="str">
        <f>貼付ｼｰﾄ!O34</f>
        <v>田中亜弥音</v>
      </c>
      <c r="S36">
        <f>貼付ｼｰﾄ!P34</f>
        <v>2</v>
      </c>
      <c r="U36" t="str">
        <f t="shared" si="3"/>
        <v>中学男子4X100mR遠軽中篗本朋樹笹尾亮太檜山蒼空田中亜弥音</v>
      </c>
      <c r="V36">
        <v>35</v>
      </c>
    </row>
    <row r="37" spans="1:22" x14ac:dyDescent="0.15">
      <c r="A37">
        <v>63</v>
      </c>
      <c r="B37" t="str">
        <f t="shared" si="0"/>
        <v>中学男子4X100mR16</v>
      </c>
      <c r="C37" t="str">
        <f>I37&amp;COUNTIF($I$4:I37,I37)</f>
        <v>斜里中1</v>
      </c>
      <c r="D37" t="str">
        <f>貼付ｼｰﾄ!D35&amp;貼付ｼｰﾄ!E35</f>
        <v>中学男子4X100mR</v>
      </c>
      <c r="E37">
        <f>IF(D37="","",貼付ｼｰﾄ!H35+ROW()/1000000)</f>
        <v>4731.0000369999998</v>
      </c>
      <c r="F37">
        <f t="shared" si="1"/>
        <v>16</v>
      </c>
      <c r="G37" t="str">
        <f>貼付ｼｰﾄ!A35</f>
        <v>記録会③</v>
      </c>
      <c r="H37" t="str">
        <f>貼付ｼｰﾄ!B35</f>
        <v>網走</v>
      </c>
      <c r="I37" t="str">
        <f>貼付ｼｰﾄ!G35</f>
        <v>斜里中</v>
      </c>
      <c r="J37">
        <f>貼付ｼｰﾄ!H35</f>
        <v>4731</v>
      </c>
      <c r="K37" t="str">
        <f>貼付ｼｰﾄ!F35</f>
        <v>決</v>
      </c>
      <c r="L37" t="str">
        <f>貼付ｼｰﾄ!I35</f>
        <v>海下晴人</v>
      </c>
      <c r="M37">
        <f>貼付ｼｰﾄ!J35</f>
        <v>3</v>
      </c>
      <c r="N37" t="str">
        <f>貼付ｼｰﾄ!K35</f>
        <v>髙畑漸</v>
      </c>
      <c r="O37">
        <f>貼付ｼｰﾄ!L35</f>
        <v>3</v>
      </c>
      <c r="P37" t="str">
        <f>貼付ｼｰﾄ!M35</f>
        <v>森一馬</v>
      </c>
      <c r="Q37">
        <f>貼付ｼｰﾄ!N35</f>
        <v>3</v>
      </c>
      <c r="R37" t="str">
        <f>貼付ｼｰﾄ!O35</f>
        <v>菱川暖喜</v>
      </c>
      <c r="S37">
        <f>貼付ｼｰﾄ!P35</f>
        <v>3</v>
      </c>
      <c r="U37" t="str">
        <f t="shared" si="3"/>
        <v>中学男子4X100mR斜里中海下晴人髙畑漸森一馬菱川暖喜</v>
      </c>
      <c r="V37">
        <v>36</v>
      </c>
    </row>
    <row r="38" spans="1:22" x14ac:dyDescent="0.15">
      <c r="A38">
        <v>48</v>
      </c>
      <c r="B38" t="str">
        <f t="shared" si="0"/>
        <v>中学女子4X100mR8</v>
      </c>
      <c r="C38" t="str">
        <f>I38&amp;COUNTIF($I$4:I38,I38)</f>
        <v>斜里中2</v>
      </c>
      <c r="D38" t="str">
        <f>貼付ｼｰﾄ!D36&amp;貼付ｼｰﾄ!E36</f>
        <v>中学女子4X100mR</v>
      </c>
      <c r="E38">
        <f>IF(D38="","",貼付ｼｰﾄ!H36+ROW()/1000000)</f>
        <v>5252.0000380000001</v>
      </c>
      <c r="F38">
        <f t="shared" si="1"/>
        <v>8</v>
      </c>
      <c r="G38" t="str">
        <f>貼付ｼｰﾄ!A36</f>
        <v>通信陸上</v>
      </c>
      <c r="H38" t="str">
        <f>貼付ｼｰﾄ!B36</f>
        <v>網走</v>
      </c>
      <c r="I38" t="str">
        <f>貼付ｼｰﾄ!G36</f>
        <v>斜里中</v>
      </c>
      <c r="J38">
        <f>貼付ｼｰﾄ!H36</f>
        <v>5252</v>
      </c>
      <c r="K38" t="str">
        <f>貼付ｼｰﾄ!F36</f>
        <v>決</v>
      </c>
      <c r="L38" t="str">
        <f>貼付ｼｰﾄ!I36</f>
        <v>瀬川ここみ</v>
      </c>
      <c r="M38">
        <f>貼付ｼｰﾄ!J36</f>
        <v>2</v>
      </c>
      <c r="N38" t="str">
        <f>貼付ｼｰﾄ!K36</f>
        <v>堤椿</v>
      </c>
      <c r="O38">
        <f>貼付ｼｰﾄ!L36</f>
        <v>2</v>
      </c>
      <c r="P38" t="str">
        <f>貼付ｼｰﾄ!M36</f>
        <v>澤田芽依</v>
      </c>
      <c r="Q38">
        <f>貼付ｼｰﾄ!N36</f>
        <v>1</v>
      </c>
      <c r="R38" t="str">
        <f>貼付ｼｰﾄ!O36</f>
        <v>永江綺良</v>
      </c>
      <c r="S38">
        <f>貼付ｼｰﾄ!P36</f>
        <v>2</v>
      </c>
      <c r="U38" t="str">
        <f t="shared" si="3"/>
        <v>中学女子4X100mR斜里中瀬川ここみ堤椿澤田芽依永江綺良</v>
      </c>
      <c r="V38">
        <v>37</v>
      </c>
    </row>
    <row r="39" spans="1:22" x14ac:dyDescent="0.15">
      <c r="A39">
        <v>36</v>
      </c>
      <c r="B39" t="str">
        <f t="shared" si="0"/>
        <v>中学男子4X100mR46</v>
      </c>
      <c r="C39" t="str">
        <f>I39&amp;COUNTIF($I$4:I39,I39)</f>
        <v>斜里中3</v>
      </c>
      <c r="D39" t="str">
        <f>貼付ｼｰﾄ!D37&amp;貼付ｼｰﾄ!E37</f>
        <v>中学男子4X100mR</v>
      </c>
      <c r="E39">
        <f>IF(D39="","",貼付ｼｰﾄ!H37+ROW()/1000000)</f>
        <v>5332.0000389999996</v>
      </c>
      <c r="F39">
        <f t="shared" si="1"/>
        <v>46</v>
      </c>
      <c r="G39" t="str">
        <f>貼付ｼｰﾄ!A37</f>
        <v>新人戦</v>
      </c>
      <c r="H39" t="str">
        <f>貼付ｼｰﾄ!B37</f>
        <v>網走</v>
      </c>
      <c r="I39" t="str">
        <f>貼付ｼｰﾄ!G37</f>
        <v>斜里中</v>
      </c>
      <c r="J39">
        <f>貼付ｼｰﾄ!H37</f>
        <v>5332</v>
      </c>
      <c r="K39" t="str">
        <f>貼付ｼｰﾄ!F37</f>
        <v>決</v>
      </c>
      <c r="L39" t="str">
        <f>貼付ｼｰﾄ!I37</f>
        <v>長島来琉</v>
      </c>
      <c r="M39">
        <f>貼付ｼｰﾄ!J37</f>
        <v>1</v>
      </c>
      <c r="N39" t="str">
        <f>貼付ｼｰﾄ!K37</f>
        <v>平賀琥珀</v>
      </c>
      <c r="O39">
        <f>貼付ｼｰﾄ!L37</f>
        <v>1</v>
      </c>
      <c r="P39" t="str">
        <f>貼付ｼｰﾄ!M37</f>
        <v>佐藤隆稀</v>
      </c>
      <c r="Q39">
        <f>貼付ｼｰﾄ!N37</f>
        <v>1</v>
      </c>
      <c r="R39" t="str">
        <f>貼付ｼｰﾄ!O37</f>
        <v>阿部真沙斗</v>
      </c>
      <c r="S39">
        <f>貼付ｼｰﾄ!P37</f>
        <v>1</v>
      </c>
      <c r="U39" t="str">
        <f t="shared" si="3"/>
        <v>中学男子4X100mR斜里中長島来琉平賀琥珀佐藤隆稀阿部真沙斗</v>
      </c>
      <c r="V39">
        <v>38</v>
      </c>
    </row>
    <row r="40" spans="1:22" x14ac:dyDescent="0.15">
      <c r="A40">
        <v>38</v>
      </c>
      <c r="B40" t="str">
        <f t="shared" si="0"/>
        <v>中学男子4X100mR45</v>
      </c>
      <c r="C40" t="str">
        <f>I40&amp;COUNTIF($I$4:I40,I40)</f>
        <v>斜里中4</v>
      </c>
      <c r="D40" t="str">
        <f>貼付ｼｰﾄ!D38&amp;貼付ｼｰﾄ!E38</f>
        <v>中学男子4X100mR</v>
      </c>
      <c r="E40">
        <f>IF(D40="","",貼付ｼｰﾄ!H38+ROW()/1000000)</f>
        <v>5331.0000399999999</v>
      </c>
      <c r="F40">
        <f t="shared" si="1"/>
        <v>45</v>
      </c>
      <c r="G40" t="str">
        <f>貼付ｼｰﾄ!A38</f>
        <v>記録会③</v>
      </c>
      <c r="H40" t="str">
        <f>貼付ｼｰﾄ!B38</f>
        <v>網走</v>
      </c>
      <c r="I40" t="str">
        <f>貼付ｼｰﾄ!G38</f>
        <v>斜里中</v>
      </c>
      <c r="J40">
        <f>貼付ｼｰﾄ!H38</f>
        <v>5331</v>
      </c>
      <c r="K40" t="str">
        <f>貼付ｼｰﾄ!F38</f>
        <v>決</v>
      </c>
      <c r="L40" t="str">
        <f>貼付ｼｰﾄ!I38</f>
        <v>長島来琉</v>
      </c>
      <c r="M40">
        <f>貼付ｼｰﾄ!J38</f>
        <v>1</v>
      </c>
      <c r="N40" t="str">
        <f>貼付ｼｰﾄ!K38</f>
        <v>平賀琥珀</v>
      </c>
      <c r="O40">
        <f>貼付ｼｰﾄ!L38</f>
        <v>1</v>
      </c>
      <c r="P40" t="str">
        <f>貼付ｼｰﾄ!M38</f>
        <v>鈴木漣起</v>
      </c>
      <c r="Q40">
        <f>貼付ｼｰﾄ!N38</f>
        <v>1</v>
      </c>
      <c r="R40" t="str">
        <f>貼付ｼｰﾄ!O38</f>
        <v>阿部真沙斗</v>
      </c>
      <c r="S40">
        <f>貼付ｼｰﾄ!P38</f>
        <v>1</v>
      </c>
      <c r="U40" t="str">
        <f t="shared" si="3"/>
        <v>中学男子4X100mR斜里中長島来琉平賀琥珀鈴木漣起阿部真沙斗</v>
      </c>
      <c r="V40">
        <v>39</v>
      </c>
    </row>
    <row r="41" spans="1:22" x14ac:dyDescent="0.15">
      <c r="A41">
        <v>46</v>
      </c>
      <c r="B41" t="str">
        <f t="shared" si="0"/>
        <v>中学男子4X100mR6</v>
      </c>
      <c r="C41" t="str">
        <f>I41&amp;COUNTIF($I$4:I41,I41)</f>
        <v>斜里中5</v>
      </c>
      <c r="D41" t="str">
        <f>貼付ｼｰﾄ!D39&amp;貼付ｼｰﾄ!E39</f>
        <v>中学男子4X100mR</v>
      </c>
      <c r="E41">
        <f>IF(D41="","",貼付ｼｰﾄ!H39+ROW()/1000000)</f>
        <v>4590.0000410000002</v>
      </c>
      <c r="F41">
        <f t="shared" si="1"/>
        <v>6</v>
      </c>
      <c r="G41" t="str">
        <f>貼付ｼｰﾄ!A39</f>
        <v>全道中学</v>
      </c>
      <c r="H41" t="str">
        <f>貼付ｼｰﾄ!B39</f>
        <v>函館</v>
      </c>
      <c r="I41" t="str">
        <f>貼付ｼｰﾄ!G39</f>
        <v>斜里中</v>
      </c>
      <c r="J41">
        <f>貼付ｼｰﾄ!H39</f>
        <v>4590</v>
      </c>
      <c r="K41" t="str">
        <f>貼付ｼｰﾄ!F39</f>
        <v>準</v>
      </c>
      <c r="L41" t="str">
        <f>貼付ｼｰﾄ!I39</f>
        <v>菱川暖喜</v>
      </c>
      <c r="M41">
        <f>貼付ｼｰﾄ!J39</f>
        <v>3</v>
      </c>
      <c r="N41" t="str">
        <f>貼付ｼｰﾄ!K39</f>
        <v>髙畑漸</v>
      </c>
      <c r="O41">
        <f>貼付ｼｰﾄ!L39</f>
        <v>3</v>
      </c>
      <c r="P41" t="str">
        <f>貼付ｼｰﾄ!M39</f>
        <v>濱田旬</v>
      </c>
      <c r="Q41">
        <f>貼付ｼｰﾄ!N39</f>
        <v>3</v>
      </c>
      <c r="R41" t="str">
        <f>貼付ｼｰﾄ!O39</f>
        <v>鎌田亜津煌</v>
      </c>
      <c r="S41">
        <f>貼付ｼｰﾄ!P39</f>
        <v>3</v>
      </c>
      <c r="U41" t="str">
        <f t="shared" si="3"/>
        <v>中学男子4X100mR斜里中菱川暖喜髙畑漸濱田旬鎌田亜津煌</v>
      </c>
      <c r="V41">
        <v>40</v>
      </c>
    </row>
    <row r="42" spans="1:22" x14ac:dyDescent="0.15">
      <c r="A42">
        <v>49</v>
      </c>
      <c r="B42" t="str">
        <f t="shared" si="0"/>
        <v>中学女子4X100mR11</v>
      </c>
      <c r="C42" t="str">
        <f>I42&amp;COUNTIF($I$4:I42,I42)</f>
        <v>斜里中6</v>
      </c>
      <c r="D42" t="str">
        <f>貼付ｼｰﾄ!D40&amp;貼付ｼｰﾄ!E40</f>
        <v>中学女子4X100mR</v>
      </c>
      <c r="E42">
        <f>IF(D42="","",貼付ｼｰﾄ!H40+ROW()/1000000)</f>
        <v>5358.0000419999997</v>
      </c>
      <c r="F42">
        <f t="shared" si="1"/>
        <v>11</v>
      </c>
      <c r="G42" t="str">
        <f>貼付ｼｰﾄ!A40</f>
        <v>全道中学</v>
      </c>
      <c r="H42" t="str">
        <f>貼付ｼｰﾄ!B40</f>
        <v>帯広</v>
      </c>
      <c r="I42" t="str">
        <f>貼付ｼｰﾄ!G40</f>
        <v>斜里中</v>
      </c>
      <c r="J42">
        <f>貼付ｼｰﾄ!H40</f>
        <v>5358</v>
      </c>
      <c r="K42" t="str">
        <f>貼付ｼｰﾄ!F40</f>
        <v>予</v>
      </c>
      <c r="L42" t="str">
        <f>貼付ｼｰﾄ!I40</f>
        <v>澤田芽依</v>
      </c>
      <c r="M42">
        <f>貼付ｼｰﾄ!J40</f>
        <v>1</v>
      </c>
      <c r="N42" t="str">
        <f>貼付ｼｰﾄ!K40</f>
        <v>堤椿</v>
      </c>
      <c r="O42">
        <f>貼付ｼｰﾄ!L40</f>
        <v>2</v>
      </c>
      <c r="P42" t="str">
        <f>貼付ｼｰﾄ!M40</f>
        <v>瀬川ここみ</v>
      </c>
      <c r="Q42">
        <f>貼付ｼｰﾄ!N40</f>
        <v>2</v>
      </c>
      <c r="R42" t="str">
        <f>貼付ｼｰﾄ!O40</f>
        <v>永江綺良</v>
      </c>
      <c r="S42">
        <f>貼付ｼｰﾄ!P40</f>
        <v>2</v>
      </c>
      <c r="U42" t="str">
        <f t="shared" si="3"/>
        <v>中学女子4X100mR斜里中澤田芽依堤椿瀬川ここみ永江綺良</v>
      </c>
      <c r="V42">
        <v>41</v>
      </c>
    </row>
    <row r="43" spans="1:22" x14ac:dyDescent="0.15">
      <c r="A43">
        <v>40</v>
      </c>
      <c r="B43" t="str">
        <f t="shared" si="0"/>
        <v>中学男子4X100mR20</v>
      </c>
      <c r="C43" t="str">
        <f>I43&amp;COUNTIF($I$4:I43,I43)</f>
        <v>斜里中7</v>
      </c>
      <c r="D43" t="str">
        <f>貼付ｼｰﾄ!D41&amp;貼付ｼｰﾄ!E41</f>
        <v>中学男子4X100mR</v>
      </c>
      <c r="E43">
        <f>IF(D43="","",貼付ｼｰﾄ!H41+ROW()/1000000)</f>
        <v>4796.000043</v>
      </c>
      <c r="F43">
        <f t="shared" si="1"/>
        <v>20</v>
      </c>
      <c r="G43" t="str">
        <f>貼付ｼｰﾄ!A41</f>
        <v>記録会②</v>
      </c>
      <c r="H43" t="str">
        <f>貼付ｼｰﾄ!B41</f>
        <v>網走</v>
      </c>
      <c r="I43" t="str">
        <f>貼付ｼｰﾄ!G41</f>
        <v>斜里中</v>
      </c>
      <c r="J43">
        <f>貼付ｼｰﾄ!H41</f>
        <v>4796</v>
      </c>
      <c r="K43" t="str">
        <f>貼付ｼｰﾄ!F41</f>
        <v>決</v>
      </c>
      <c r="L43" t="str">
        <f>貼付ｼｰﾄ!I41</f>
        <v>濱田旬</v>
      </c>
      <c r="M43">
        <f>貼付ｼｰﾄ!J41</f>
        <v>3</v>
      </c>
      <c r="N43" t="str">
        <f>貼付ｼｰﾄ!K41</f>
        <v>髙畑漸</v>
      </c>
      <c r="O43">
        <f>貼付ｼｰﾄ!L41</f>
        <v>3</v>
      </c>
      <c r="P43" t="str">
        <f>貼付ｼｰﾄ!M41</f>
        <v>森一馬</v>
      </c>
      <c r="Q43">
        <f>貼付ｼｰﾄ!N41</f>
        <v>3</v>
      </c>
      <c r="R43" t="str">
        <f>貼付ｼｰﾄ!O41</f>
        <v>鎌田亜津煌</v>
      </c>
      <c r="S43">
        <f>貼付ｼｰﾄ!P41</f>
        <v>3</v>
      </c>
      <c r="U43" t="str">
        <f t="shared" si="3"/>
        <v>中学男子4X100mR斜里中濱田旬髙畑漸森一馬鎌田亜津煌</v>
      </c>
      <c r="V43">
        <v>42</v>
      </c>
    </row>
    <row r="44" spans="1:22" x14ac:dyDescent="0.15">
      <c r="A44">
        <v>47</v>
      </c>
      <c r="B44" t="str">
        <f t="shared" si="0"/>
        <v>中学男子4X100mR4</v>
      </c>
      <c r="C44" t="str">
        <f>I44&amp;COUNTIF($I$4:I44,I44)</f>
        <v>斜里中8</v>
      </c>
      <c r="D44" t="str">
        <f>貼付ｼｰﾄ!D42&amp;貼付ｼｰﾄ!E42</f>
        <v>中学男子4X100mR</v>
      </c>
      <c r="E44">
        <f>IF(D44="","",貼付ｼｰﾄ!H42+ROW()/1000000)</f>
        <v>4524.0000440000003</v>
      </c>
      <c r="F44">
        <f t="shared" si="1"/>
        <v>4</v>
      </c>
      <c r="G44" t="str">
        <f>貼付ｼｰﾄ!A42</f>
        <v>通信陸上</v>
      </c>
      <c r="H44" t="str">
        <f>貼付ｼｰﾄ!B42</f>
        <v>網走</v>
      </c>
      <c r="I44" t="str">
        <f>貼付ｼｰﾄ!G42</f>
        <v>斜里中</v>
      </c>
      <c r="J44">
        <f>貼付ｼｰﾄ!H42</f>
        <v>4524</v>
      </c>
      <c r="K44" t="str">
        <f>貼付ｼｰﾄ!F42</f>
        <v>予</v>
      </c>
      <c r="L44" t="str">
        <f>貼付ｼｰﾄ!I42</f>
        <v>濱田旬</v>
      </c>
      <c r="M44">
        <f>貼付ｼｰﾄ!J42</f>
        <v>3</v>
      </c>
      <c r="N44" t="str">
        <f>貼付ｼｰﾄ!K42</f>
        <v>髙畑漸</v>
      </c>
      <c r="O44">
        <f>貼付ｼｰﾄ!L42</f>
        <v>3</v>
      </c>
      <c r="P44" t="str">
        <f>貼付ｼｰﾄ!M42</f>
        <v>菱川暖喜</v>
      </c>
      <c r="Q44">
        <f>貼付ｼｰﾄ!N42</f>
        <v>3</v>
      </c>
      <c r="R44" t="str">
        <f>貼付ｼｰﾄ!O42</f>
        <v>鎌田亜津煌</v>
      </c>
      <c r="S44">
        <f>貼付ｼｰﾄ!P42</f>
        <v>3</v>
      </c>
      <c r="U44" t="str">
        <f t="shared" si="3"/>
        <v>中学男子4X100mR斜里中濱田旬髙畑漸菱川暖喜鎌田亜津煌</v>
      </c>
      <c r="V44">
        <v>43</v>
      </c>
    </row>
    <row r="45" spans="1:22" x14ac:dyDescent="0.15">
      <c r="A45">
        <v>44</v>
      </c>
      <c r="B45" t="str">
        <f t="shared" si="0"/>
        <v>中学男子4X100mR38</v>
      </c>
      <c r="C45" t="str">
        <f>I45&amp;COUNTIF($I$4:I45,I45)</f>
        <v>2</v>
      </c>
      <c r="D45" t="str">
        <f>貼付ｼｰﾄ!D43&amp;貼付ｼｰﾄ!E43</f>
        <v>中学男子4X100mR</v>
      </c>
      <c r="E45">
        <f>IF(D45="","",貼付ｼｰﾄ!H43+ROW()/1000000)</f>
        <v>5088.0000449999998</v>
      </c>
      <c r="F45">
        <f t="shared" si="1"/>
        <v>38</v>
      </c>
      <c r="G45" t="str">
        <f>貼付ｼｰﾄ!A43</f>
        <v>全道中学</v>
      </c>
      <c r="H45" t="str">
        <f>貼付ｼｰﾄ!B43</f>
        <v>函館</v>
      </c>
      <c r="I45" t="str">
        <f>貼付ｼｰﾄ!G43</f>
        <v/>
      </c>
      <c r="J45">
        <f>貼付ｼｰﾄ!H43</f>
        <v>5088</v>
      </c>
      <c r="K45" t="str">
        <f>貼付ｼｰﾄ!F43</f>
        <v>決</v>
      </c>
      <c r="L45" t="str">
        <f>貼付ｼｰﾄ!I43</f>
        <v>松原結名</v>
      </c>
      <c r="M45" t="str">
        <f>貼付ｼｰﾄ!J43</f>
        <v>J2</v>
      </c>
      <c r="N45" t="str">
        <f>貼付ｼｰﾄ!K43</f>
        <v>倉田唯愛</v>
      </c>
      <c r="O45" t="str">
        <f>貼付ｼｰﾄ!L43</f>
        <v>J2</v>
      </c>
      <c r="P45" t="str">
        <f>貼付ｼｰﾄ!M43</f>
        <v>中村知世</v>
      </c>
      <c r="Q45" t="str">
        <f>貼付ｼｰﾄ!N43</f>
        <v>J3</v>
      </c>
      <c r="R45" t="str">
        <f>貼付ｼｰﾄ!O43</f>
        <v>阿部詠葉</v>
      </c>
      <c r="S45" t="str">
        <f>貼付ｼｰﾄ!P43</f>
        <v>J2</v>
      </c>
      <c r="U45" t="str">
        <f t="shared" si="3"/>
        <v>中学男子4X100mR松原結名倉田唯愛中村知世阿部詠葉</v>
      </c>
      <c r="V45">
        <v>44</v>
      </c>
    </row>
    <row r="46" spans="1:22" x14ac:dyDescent="0.15">
      <c r="A46">
        <v>39</v>
      </c>
      <c r="B46" t="str">
        <f t="shared" si="0"/>
        <v>高校男子4X100mR32</v>
      </c>
      <c r="C46" t="str">
        <f>I46&amp;COUNTIF($I$4:I46,I46)</f>
        <v>常呂高1</v>
      </c>
      <c r="D46" t="str">
        <f>貼付ｼｰﾄ!D44&amp;貼付ｼｰﾄ!E44</f>
        <v>高校男子4X100mR</v>
      </c>
      <c r="E46">
        <f>IF(D46="","",貼付ｼｰﾄ!H44+ROW()/1000000)</f>
        <v>5160.0000460000001</v>
      </c>
      <c r="F46">
        <f t="shared" si="1"/>
        <v>32</v>
      </c>
      <c r="G46" t="str">
        <f>貼付ｼｰﾄ!A44</f>
        <v>高校支部</v>
      </c>
      <c r="H46" t="str">
        <f>貼付ｼｰﾄ!B44</f>
        <v>北見</v>
      </c>
      <c r="I46" t="str">
        <f>貼付ｼｰﾄ!G44</f>
        <v>常呂高</v>
      </c>
      <c r="J46">
        <f>貼付ｼｰﾄ!H44</f>
        <v>5160</v>
      </c>
      <c r="K46" t="str">
        <f>貼付ｼｰﾄ!F44</f>
        <v>予</v>
      </c>
      <c r="L46" t="str">
        <f>貼付ｼｰﾄ!I44</f>
        <v>国松大倭</v>
      </c>
      <c r="M46">
        <f>貼付ｼｰﾄ!J44</f>
        <v>3</v>
      </c>
      <c r="N46" t="str">
        <f>貼付ｼｰﾄ!K44</f>
        <v>小松澤陸斗</v>
      </c>
      <c r="O46">
        <f>貼付ｼｰﾄ!L44</f>
        <v>3</v>
      </c>
      <c r="P46" t="str">
        <f>貼付ｼｰﾄ!M44</f>
        <v>服部碧也</v>
      </c>
      <c r="Q46">
        <f>貼付ｼｰﾄ!N44</f>
        <v>1</v>
      </c>
      <c r="R46" t="str">
        <f>貼付ｼｰﾄ!O44</f>
        <v>中村直</v>
      </c>
      <c r="S46">
        <f>貼付ｼｰﾄ!P44</f>
        <v>2</v>
      </c>
      <c r="U46" t="str">
        <f t="shared" si="3"/>
        <v>高校男子4X100mR常呂高国松大倭小松澤陸斗服部碧也中村直</v>
      </c>
      <c r="V46">
        <v>45</v>
      </c>
    </row>
    <row r="47" spans="1:22" x14ac:dyDescent="0.15">
      <c r="A47">
        <v>50</v>
      </c>
      <c r="B47" t="str">
        <f t="shared" si="0"/>
        <v>高校男子4X400mR23</v>
      </c>
      <c r="C47" t="str">
        <f>I47&amp;COUNTIF($I$4:I47,I47)</f>
        <v>清里高1</v>
      </c>
      <c r="D47" t="str">
        <f>貼付ｼｰﾄ!D45&amp;貼付ｼｰﾄ!E45</f>
        <v>高校男子4X400mR</v>
      </c>
      <c r="E47">
        <f>IF(D47="","",貼付ｼｰﾄ!H45+ROW()/1000000)</f>
        <v>35249.000047000001</v>
      </c>
      <c r="F47">
        <f t="shared" si="1"/>
        <v>23</v>
      </c>
      <c r="G47" t="str">
        <f>貼付ｼｰﾄ!A45</f>
        <v>高校支部</v>
      </c>
      <c r="H47" t="str">
        <f>貼付ｼｰﾄ!B45</f>
        <v>北見</v>
      </c>
      <c r="I47" t="str">
        <f>貼付ｼｰﾄ!G45</f>
        <v>清里高</v>
      </c>
      <c r="J47">
        <f>貼付ｼｰﾄ!H45</f>
        <v>35249</v>
      </c>
      <c r="K47" t="str">
        <f>貼付ｼｰﾄ!F45</f>
        <v>予</v>
      </c>
      <c r="L47" t="str">
        <f>貼付ｼｰﾄ!I45</f>
        <v>西川佑吾</v>
      </c>
      <c r="M47">
        <f>貼付ｼｰﾄ!J45</f>
        <v>2</v>
      </c>
      <c r="N47" t="str">
        <f>貼付ｼｰﾄ!K45</f>
        <v>浅沼拓歩</v>
      </c>
      <c r="O47">
        <f>貼付ｼｰﾄ!L45</f>
        <v>3</v>
      </c>
      <c r="P47" t="str">
        <f>貼付ｼｰﾄ!M45</f>
        <v>青山陽明</v>
      </c>
      <c r="Q47">
        <f>貼付ｼｰﾄ!N45</f>
        <v>1</v>
      </c>
      <c r="R47" t="str">
        <f>貼付ｼｰﾄ!O45</f>
        <v>山平大翔</v>
      </c>
      <c r="S47">
        <f>貼付ｼｰﾄ!P45</f>
        <v>2</v>
      </c>
      <c r="U47" t="str">
        <f t="shared" si="3"/>
        <v>高校男子4X400mR清里高西川佑吾浅沼拓歩青山陽明山平大翔</v>
      </c>
      <c r="V47">
        <v>46</v>
      </c>
    </row>
    <row r="48" spans="1:22" x14ac:dyDescent="0.15">
      <c r="A48">
        <v>45</v>
      </c>
      <c r="B48" t="str">
        <f t="shared" si="0"/>
        <v>小学男子4X100mR28</v>
      </c>
      <c r="C48" t="str">
        <f>I48&amp;COUNTIF($I$4:I48,I48)</f>
        <v>清里陸少1</v>
      </c>
      <c r="D48" t="str">
        <f>貼付ｼｰﾄ!D46&amp;貼付ｼｰﾄ!E46</f>
        <v>小学男子4X100mR</v>
      </c>
      <c r="E48">
        <f>IF(D48="","",貼付ｼｰﾄ!H46+ROW()/1000000)</f>
        <v>11549.000048</v>
      </c>
      <c r="F48">
        <f t="shared" si="1"/>
        <v>28</v>
      </c>
      <c r="G48" t="str">
        <f>貼付ｼｰﾄ!A46</f>
        <v>全小予選</v>
      </c>
      <c r="H48" t="str">
        <f>貼付ｼｰﾄ!B46</f>
        <v>北見</v>
      </c>
      <c r="I48" t="str">
        <f>貼付ｼｰﾄ!G46</f>
        <v>清里陸少</v>
      </c>
      <c r="J48">
        <f>貼付ｼｰﾄ!H46</f>
        <v>11549</v>
      </c>
      <c r="K48" t="str">
        <f>貼付ｼｰﾄ!F46</f>
        <v>決</v>
      </c>
      <c r="L48" t="str">
        <f>貼付ｼｰﾄ!I46</f>
        <v>宇佐美璃月</v>
      </c>
      <c r="M48">
        <f>貼付ｼｰﾄ!J46</f>
        <v>4</v>
      </c>
      <c r="N48" t="str">
        <f>貼付ｼｰﾄ!K46</f>
        <v>山本悠惺</v>
      </c>
      <c r="O48">
        <f>貼付ｼｰﾄ!L46</f>
        <v>4</v>
      </c>
      <c r="P48" t="str">
        <f>貼付ｼｰﾄ!M46</f>
        <v>佐野瑞紀</v>
      </c>
      <c r="Q48">
        <f>貼付ｼｰﾄ!N46</f>
        <v>4</v>
      </c>
      <c r="R48" t="str">
        <f>貼付ｼｰﾄ!O46</f>
        <v>泉井佑翔</v>
      </c>
      <c r="S48">
        <f>貼付ｼｰﾄ!P46</f>
        <v>4</v>
      </c>
      <c r="U48" t="str">
        <f t="shared" si="3"/>
        <v>小学男子4X100mR清里陸少宇佐美璃月山本悠惺佐野瑞紀泉井佑翔</v>
      </c>
      <c r="V48">
        <v>47</v>
      </c>
    </row>
    <row r="49" spans="1:22" x14ac:dyDescent="0.15">
      <c r="A49">
        <v>41</v>
      </c>
      <c r="B49" t="str">
        <f t="shared" si="0"/>
        <v>小学女子4X100mR12</v>
      </c>
      <c r="C49" t="str">
        <f>I49&amp;COUNTIF($I$4:I49,I49)</f>
        <v>清里陸少2</v>
      </c>
      <c r="D49" t="str">
        <f>貼付ｼｰﾄ!D47&amp;貼付ｼｰﾄ!E47</f>
        <v>小学女子4X100mR</v>
      </c>
      <c r="E49">
        <f>IF(D49="","",貼付ｼｰﾄ!H47+ROW()/1000000)</f>
        <v>10849.000049</v>
      </c>
      <c r="F49">
        <f t="shared" si="1"/>
        <v>12</v>
      </c>
      <c r="G49" t="str">
        <f>貼付ｼｰﾄ!A47</f>
        <v>全小予選</v>
      </c>
      <c r="H49" t="str">
        <f>貼付ｼｰﾄ!B47</f>
        <v>北見</v>
      </c>
      <c r="I49" t="str">
        <f>貼付ｼｰﾄ!G47</f>
        <v>清里陸少</v>
      </c>
      <c r="J49">
        <f>貼付ｼｰﾄ!H47</f>
        <v>10849</v>
      </c>
      <c r="K49" t="str">
        <f>貼付ｼｰﾄ!F47</f>
        <v>決</v>
      </c>
      <c r="L49" t="str">
        <f>貼付ｼｰﾄ!I47</f>
        <v>岩本詠衣</v>
      </c>
      <c r="M49">
        <f>貼付ｼｰﾄ!J47</f>
        <v>5</v>
      </c>
      <c r="N49" t="str">
        <f>貼付ｼｰﾄ!K47</f>
        <v>吉田陽彩</v>
      </c>
      <c r="O49">
        <f>貼付ｼｰﾄ!L47</f>
        <v>5</v>
      </c>
      <c r="P49" t="str">
        <f>貼付ｼｰﾄ!M47</f>
        <v>中西みと</v>
      </c>
      <c r="Q49">
        <f>貼付ｼｰﾄ!N47</f>
        <v>5</v>
      </c>
      <c r="R49" t="str">
        <f>貼付ｼｰﾄ!O47</f>
        <v>廣田結音</v>
      </c>
      <c r="S49">
        <f>貼付ｼｰﾄ!P47</f>
        <v>5</v>
      </c>
      <c r="U49" t="str">
        <f t="shared" si="3"/>
        <v>小学女子4X100mR清里陸少岩本詠衣吉田陽彩中西みと廣田結音</v>
      </c>
      <c r="V49">
        <v>48</v>
      </c>
    </row>
    <row r="50" spans="1:22" x14ac:dyDescent="0.15">
      <c r="A50">
        <v>37</v>
      </c>
      <c r="B50" t="str">
        <f t="shared" si="0"/>
        <v>小学男子4X100mR17</v>
      </c>
      <c r="C50" t="str">
        <f>I50&amp;COUNTIF($I$4:I50,I50)</f>
        <v>清里陸少3</v>
      </c>
      <c r="D50" t="str">
        <f>貼付ｼｰﾄ!D48&amp;貼付ｼｰﾄ!E48</f>
        <v>小学男子4X100mR</v>
      </c>
      <c r="E50">
        <f>IF(D50="","",貼付ｼｰﾄ!H48+ROW()/1000000)</f>
        <v>10584.000050000001</v>
      </c>
      <c r="F50">
        <f t="shared" si="1"/>
        <v>17</v>
      </c>
      <c r="G50" t="str">
        <f>貼付ｼｰﾄ!A48</f>
        <v>小学生記録会</v>
      </c>
      <c r="H50" t="str">
        <f>貼付ｼｰﾄ!B48</f>
        <v>網走</v>
      </c>
      <c r="I50" t="str">
        <f>貼付ｼｰﾄ!G48</f>
        <v>清里陸少</v>
      </c>
      <c r="J50">
        <f>貼付ｼｰﾄ!H48</f>
        <v>10584</v>
      </c>
      <c r="K50" t="str">
        <f>貼付ｼｰﾄ!F48</f>
        <v>決</v>
      </c>
      <c r="L50" t="str">
        <f>貼付ｼｰﾄ!I48</f>
        <v>金森虹夜</v>
      </c>
      <c r="M50">
        <f>貼付ｼｰﾄ!J48</f>
        <v>6</v>
      </c>
      <c r="N50" t="str">
        <f>貼付ｼｰﾄ!K48</f>
        <v>清野樹空</v>
      </c>
      <c r="O50">
        <f>貼付ｼｰﾄ!L48</f>
        <v>6</v>
      </c>
      <c r="P50" t="str">
        <f>貼付ｼｰﾄ!M48</f>
        <v>山平楓士</v>
      </c>
      <c r="Q50">
        <f>貼付ｼｰﾄ!N48</f>
        <v>6</v>
      </c>
      <c r="R50" t="str">
        <f>貼付ｼｰﾄ!O48</f>
        <v>阿賀郁人</v>
      </c>
      <c r="S50">
        <f>貼付ｼｰﾄ!P48</f>
        <v>6</v>
      </c>
      <c r="U50" t="str">
        <f t="shared" si="3"/>
        <v>小学男子4X100mR清里陸少金森虹夜清野樹空山平楓士阿賀郁人</v>
      </c>
      <c r="V50">
        <v>49</v>
      </c>
    </row>
    <row r="51" spans="1:22" x14ac:dyDescent="0.15">
      <c r="A51">
        <v>42</v>
      </c>
      <c r="B51" t="str">
        <f t="shared" si="0"/>
        <v>小学男子4X100mR25</v>
      </c>
      <c r="C51" t="str">
        <f>I51&amp;COUNTIF($I$4:I51,I51)</f>
        <v>清里陸少4</v>
      </c>
      <c r="D51" t="str">
        <f>貼付ｼｰﾄ!D49&amp;貼付ｼｰﾄ!E49</f>
        <v>小学男子4X100mR</v>
      </c>
      <c r="E51">
        <f>IF(D51="","",貼付ｼｰﾄ!H49+ROW()/1000000)</f>
        <v>11303.000051000001</v>
      </c>
      <c r="F51">
        <f t="shared" si="1"/>
        <v>25</v>
      </c>
      <c r="G51" t="str">
        <f>貼付ｼｰﾄ!A49</f>
        <v>小学生記録会</v>
      </c>
      <c r="H51" t="str">
        <f>貼付ｼｰﾄ!B49</f>
        <v>網走</v>
      </c>
      <c r="I51" t="str">
        <f>貼付ｼｰﾄ!G49</f>
        <v>清里陸少</v>
      </c>
      <c r="J51">
        <f>貼付ｼｰﾄ!H49</f>
        <v>11303</v>
      </c>
      <c r="K51" t="str">
        <f>貼付ｼｰﾄ!F49</f>
        <v>決</v>
      </c>
      <c r="L51" t="str">
        <f>貼付ｼｰﾄ!I49</f>
        <v>佐野瑞紀</v>
      </c>
      <c r="M51">
        <f>貼付ｼｰﾄ!J49</f>
        <v>4</v>
      </c>
      <c r="N51" t="str">
        <f>貼付ｼｰﾄ!K49</f>
        <v>山本悠惺</v>
      </c>
      <c r="O51">
        <f>貼付ｼｰﾄ!L49</f>
        <v>4</v>
      </c>
      <c r="P51" t="str">
        <f>貼付ｼｰﾄ!M49</f>
        <v>泉井佑翔</v>
      </c>
      <c r="Q51">
        <f>貼付ｼｰﾄ!N49</f>
        <v>4</v>
      </c>
      <c r="R51" t="str">
        <f>貼付ｼｰﾄ!O49</f>
        <v>宇佐美璃月</v>
      </c>
      <c r="S51">
        <f>貼付ｼｰﾄ!P49</f>
        <v>4</v>
      </c>
      <c r="U51" t="str">
        <f t="shared" si="3"/>
        <v>小学男子4X100mR清里陸少佐野瑞紀山本悠惺泉井佑翔宇佐美璃月</v>
      </c>
      <c r="V51">
        <v>50</v>
      </c>
    </row>
    <row r="52" spans="1:22" x14ac:dyDescent="0.15">
      <c r="A52">
        <v>43</v>
      </c>
      <c r="B52" t="str">
        <f t="shared" si="0"/>
        <v>小学女子4X100mR19</v>
      </c>
      <c r="C52" t="str">
        <f>I52&amp;COUNTIF($I$4:I52,I52)</f>
        <v>清里陸少5</v>
      </c>
      <c r="D52" t="str">
        <f>貼付ｼｰﾄ!D50&amp;貼付ｼｰﾄ!E50</f>
        <v>小学女子4X100mR</v>
      </c>
      <c r="E52">
        <f>IF(D52="","",貼付ｼｰﾄ!H50+ROW()/1000000)</f>
        <v>11849.000051999999</v>
      </c>
      <c r="F52">
        <f t="shared" si="1"/>
        <v>19</v>
      </c>
      <c r="G52" t="str">
        <f>貼付ｼｰﾄ!A50</f>
        <v>全小予選</v>
      </c>
      <c r="H52" t="str">
        <f>貼付ｼｰﾄ!B50</f>
        <v>北見</v>
      </c>
      <c r="I52" t="str">
        <f>貼付ｼｰﾄ!G50</f>
        <v>清里陸少</v>
      </c>
      <c r="J52">
        <f>貼付ｼｰﾄ!H50</f>
        <v>11849</v>
      </c>
      <c r="K52" t="str">
        <f>貼付ｼｰﾄ!F50</f>
        <v>決</v>
      </c>
      <c r="L52" t="str">
        <f>貼付ｼｰﾄ!I50</f>
        <v>菅原有季乃</v>
      </c>
      <c r="M52">
        <f>貼付ｼｰﾄ!J50</f>
        <v>3</v>
      </c>
      <c r="N52" t="str">
        <f>貼付ｼｰﾄ!K50</f>
        <v>長嶋はづき</v>
      </c>
      <c r="O52">
        <f>貼付ｼｰﾄ!L50</f>
        <v>4</v>
      </c>
      <c r="P52" t="str">
        <f>貼付ｼｰﾄ!M50</f>
        <v>平間詩音</v>
      </c>
      <c r="Q52">
        <f>貼付ｼｰﾄ!N50</f>
        <v>4</v>
      </c>
      <c r="R52" t="str">
        <f>貼付ｼｰﾄ!O50</f>
        <v>中西おと</v>
      </c>
      <c r="S52">
        <f>貼付ｼｰﾄ!P50</f>
        <v>3</v>
      </c>
      <c r="U52" t="str">
        <f t="shared" si="3"/>
        <v>小学女子4X100mR清里陸少菅原有季乃長嶋はづき平間詩音中西おと</v>
      </c>
      <c r="V52">
        <v>51</v>
      </c>
    </row>
    <row r="53" spans="1:22" x14ac:dyDescent="0.15">
      <c r="A53">
        <v>51</v>
      </c>
      <c r="B53" t="str">
        <f t="shared" si="0"/>
        <v>小学男子4X100mR10</v>
      </c>
      <c r="C53" t="str">
        <f>I53&amp;COUNTIF($I$4:I53,I53)</f>
        <v>清里陸少6</v>
      </c>
      <c r="D53" t="str">
        <f>貼付ｼｰﾄ!D51&amp;貼付ｼｰﾄ!E51</f>
        <v>小学男子4X100mR</v>
      </c>
      <c r="E53">
        <f>IF(D53="","",貼付ｼｰﾄ!H51+ROW()/1000000)</f>
        <v>10077.000053</v>
      </c>
      <c r="F53">
        <f t="shared" si="1"/>
        <v>10</v>
      </c>
      <c r="G53" t="str">
        <f>貼付ｼｰﾄ!A51</f>
        <v>全小予選</v>
      </c>
      <c r="H53" t="str">
        <f>貼付ｼｰﾄ!B51</f>
        <v>北見</v>
      </c>
      <c r="I53" t="str">
        <f>貼付ｼｰﾄ!G51</f>
        <v>清里陸少</v>
      </c>
      <c r="J53">
        <f>貼付ｼｰﾄ!H51</f>
        <v>10077</v>
      </c>
      <c r="K53" t="str">
        <f>貼付ｼｰﾄ!F51</f>
        <v>決</v>
      </c>
      <c r="L53" t="str">
        <f>貼付ｼｰﾄ!I51</f>
        <v>清野樹空</v>
      </c>
      <c r="M53">
        <f>貼付ｼｰﾄ!J51</f>
        <v>6</v>
      </c>
      <c r="N53" t="str">
        <f>貼付ｼｰﾄ!K51</f>
        <v>増井大地</v>
      </c>
      <c r="O53">
        <f>貼付ｼｰﾄ!L51</f>
        <v>6</v>
      </c>
      <c r="P53" t="str">
        <f>貼付ｼｰﾄ!M51</f>
        <v>山平楓士</v>
      </c>
      <c r="Q53">
        <f>貼付ｼｰﾄ!N51</f>
        <v>6</v>
      </c>
      <c r="R53" t="str">
        <f>貼付ｼｰﾄ!O51</f>
        <v>阿賀郁人</v>
      </c>
      <c r="S53">
        <f>貼付ｼｰﾄ!P51</f>
        <v>6</v>
      </c>
      <c r="U53" t="str">
        <f t="shared" si="3"/>
        <v>小学男子4X100mR清里陸少清野樹空増井大地山平楓士阿賀郁人</v>
      </c>
      <c r="V53">
        <v>52</v>
      </c>
    </row>
    <row r="54" spans="1:22" x14ac:dyDescent="0.15">
      <c r="A54">
        <v>77</v>
      </c>
      <c r="B54" t="str">
        <f t="shared" si="0"/>
        <v>小学男子4X100mR23</v>
      </c>
      <c r="C54" t="str">
        <f>I54&amp;COUNTIF($I$4:I54,I54)</f>
        <v>清里陸少7</v>
      </c>
      <c r="D54" t="str">
        <f>貼付ｼｰﾄ!D52&amp;貼付ｼｰﾄ!E52</f>
        <v>小学男子4X100mR</v>
      </c>
      <c r="E54">
        <f>IF(D54="","",貼付ｼｰﾄ!H52+ROW()/1000000)</f>
        <v>11200.000054</v>
      </c>
      <c r="F54">
        <f t="shared" si="1"/>
        <v>23</v>
      </c>
      <c r="G54" t="str">
        <f>貼付ｼｰﾄ!A52</f>
        <v>全小予選</v>
      </c>
      <c r="H54" t="str">
        <f>貼付ｼｰﾄ!B52</f>
        <v>北見</v>
      </c>
      <c r="I54" t="str">
        <f>貼付ｼｰﾄ!G52</f>
        <v>清里陸少</v>
      </c>
      <c r="J54">
        <f>貼付ｼｰﾄ!H52</f>
        <v>11200</v>
      </c>
      <c r="K54" t="str">
        <f>貼付ｼｰﾄ!F52</f>
        <v>決</v>
      </c>
      <c r="L54" t="str">
        <f>貼付ｼｰﾄ!I52</f>
        <v>大塚隼煌</v>
      </c>
      <c r="M54">
        <f>貼付ｼｰﾄ!J52</f>
        <v>4</v>
      </c>
      <c r="N54" t="str">
        <f>貼付ｼｰﾄ!K52</f>
        <v>横畠巽</v>
      </c>
      <c r="O54">
        <f>貼付ｼｰﾄ!L52</f>
        <v>5</v>
      </c>
      <c r="P54" t="str">
        <f>貼付ｼｰﾄ!M52</f>
        <v>菅原総一郎</v>
      </c>
      <c r="Q54">
        <f>貼付ｼｰﾄ!N52</f>
        <v>5</v>
      </c>
      <c r="R54" t="str">
        <f>貼付ｼｰﾄ!O52</f>
        <v>嶋田啓汰</v>
      </c>
      <c r="S54">
        <f>貼付ｼｰﾄ!P52</f>
        <v>5</v>
      </c>
      <c r="U54" t="str">
        <f t="shared" si="3"/>
        <v>小学男子4X100mR清里陸少大塚隼煌横畠巽菅原総一郎嶋田啓汰</v>
      </c>
      <c r="V54">
        <v>53</v>
      </c>
    </row>
    <row r="55" spans="1:22" x14ac:dyDescent="0.15">
      <c r="A55">
        <v>76</v>
      </c>
      <c r="B55" t="str">
        <f t="shared" si="0"/>
        <v>小学女子4X100mR17</v>
      </c>
      <c r="C55" t="str">
        <f>I55&amp;COUNTIF($I$4:I55,I55)</f>
        <v>清里陸少8</v>
      </c>
      <c r="D55" t="str">
        <f>貼付ｼｰﾄ!D53&amp;貼付ｼｰﾄ!E53</f>
        <v>小学女子4X100mR</v>
      </c>
      <c r="E55">
        <f>IF(D55="","",貼付ｼｰﾄ!H53+ROW()/1000000)</f>
        <v>11099.000055</v>
      </c>
      <c r="F55">
        <f t="shared" si="1"/>
        <v>17</v>
      </c>
      <c r="G55" t="str">
        <f>貼付ｼｰﾄ!A53</f>
        <v>小学生記録会</v>
      </c>
      <c r="H55" t="str">
        <f>貼付ｼｰﾄ!B53</f>
        <v>網走</v>
      </c>
      <c r="I55" t="str">
        <f>貼付ｼｰﾄ!G53</f>
        <v>清里陸少</v>
      </c>
      <c r="J55">
        <f>貼付ｼｰﾄ!H53</f>
        <v>11099</v>
      </c>
      <c r="K55" t="str">
        <f>貼付ｼｰﾄ!F53</f>
        <v>決</v>
      </c>
      <c r="L55" t="str">
        <f>貼付ｼｰﾄ!I53</f>
        <v>平間詩音</v>
      </c>
      <c r="M55">
        <f>貼付ｼｰﾄ!J53</f>
        <v>4</v>
      </c>
      <c r="N55" t="str">
        <f>貼付ｼｰﾄ!K53</f>
        <v>吉田愛唯</v>
      </c>
      <c r="O55">
        <f>貼付ｼｰﾄ!L53</f>
        <v>6</v>
      </c>
      <c r="P55" t="str">
        <f>貼付ｼｰﾄ!M53</f>
        <v>長嶋はづき</v>
      </c>
      <c r="Q55">
        <f>貼付ｼｰﾄ!N53</f>
        <v>4</v>
      </c>
      <c r="R55" t="str">
        <f>貼付ｼｰﾄ!O53</f>
        <v>吉田陽彩</v>
      </c>
      <c r="S55">
        <f>貼付ｼｰﾄ!P53</f>
        <v>5</v>
      </c>
      <c r="U55" t="str">
        <f t="shared" si="3"/>
        <v>小学女子4X100mR清里陸少平間詩音吉田愛唯長嶋はづき吉田陽彩</v>
      </c>
      <c r="V55">
        <v>54</v>
      </c>
    </row>
    <row r="56" spans="1:22" x14ac:dyDescent="0.15">
      <c r="A56">
        <v>78</v>
      </c>
      <c r="B56" t="str">
        <f t="shared" si="0"/>
        <v>小学男子4X100mR24</v>
      </c>
      <c r="C56" t="str">
        <f>I56&amp;COUNTIF($I$4:I56,I56)</f>
        <v>清里陸少9</v>
      </c>
      <c r="D56" t="str">
        <f>貼付ｼｰﾄ!D54&amp;貼付ｼｰﾄ!E54</f>
        <v>小学男子4X100mR</v>
      </c>
      <c r="E56">
        <f>IF(D56="","",貼付ｼｰﾄ!H54+ROW()/1000000)</f>
        <v>11277.000056000001</v>
      </c>
      <c r="F56">
        <f t="shared" si="1"/>
        <v>24</v>
      </c>
      <c r="G56" t="str">
        <f>貼付ｼｰﾄ!A54</f>
        <v>小学生記録会</v>
      </c>
      <c r="H56" t="str">
        <f>貼付ｼｰﾄ!B54</f>
        <v>網走</v>
      </c>
      <c r="I56" t="str">
        <f>貼付ｼｰﾄ!G54</f>
        <v>清里陸少</v>
      </c>
      <c r="J56">
        <f>貼付ｼｰﾄ!H54</f>
        <v>11277</v>
      </c>
      <c r="K56" t="str">
        <f>貼付ｼｰﾄ!F54</f>
        <v>決</v>
      </c>
      <c r="L56" t="str">
        <f>貼付ｼｰﾄ!I54</f>
        <v>輿水楓</v>
      </c>
      <c r="M56">
        <f>貼付ｼｰﾄ!J54</f>
        <v>4</v>
      </c>
      <c r="N56" t="str">
        <f>貼付ｼｰﾄ!K54</f>
        <v>横畠巽</v>
      </c>
      <c r="O56">
        <f>貼付ｼｰﾄ!L54</f>
        <v>5</v>
      </c>
      <c r="P56" t="str">
        <f>貼付ｼｰﾄ!M54</f>
        <v>大塚隼煌</v>
      </c>
      <c r="Q56">
        <f>貼付ｼｰﾄ!N54</f>
        <v>4</v>
      </c>
      <c r="R56" t="str">
        <f>貼付ｼｰﾄ!O54</f>
        <v>嶋田啓汰</v>
      </c>
      <c r="S56">
        <f>貼付ｼｰﾄ!P54</f>
        <v>5</v>
      </c>
      <c r="U56" t="str">
        <f t="shared" si="3"/>
        <v>小学男子4X100mR清里陸少輿水楓横畠巽大塚隼煌嶋田啓汰</v>
      </c>
      <c r="V56">
        <v>55</v>
      </c>
    </row>
    <row r="57" spans="1:22" x14ac:dyDescent="0.15">
      <c r="A57">
        <v>89</v>
      </c>
      <c r="B57" t="str">
        <f t="shared" si="0"/>
        <v>小学男子4X100mR3</v>
      </c>
      <c r="C57" t="str">
        <f>I57&amp;COUNTIF($I$4:I57,I57)</f>
        <v>知床AC1</v>
      </c>
      <c r="D57" t="str">
        <f>貼付ｼｰﾄ!D55&amp;貼付ｼｰﾄ!E55</f>
        <v>小学男子4X100mR</v>
      </c>
      <c r="E57">
        <f>IF(D57="","",貼付ｼｰﾄ!H55+ROW()/1000000)</f>
        <v>1021.000057</v>
      </c>
      <c r="F57">
        <f t="shared" si="1"/>
        <v>3</v>
      </c>
      <c r="G57" t="str">
        <f>貼付ｼｰﾄ!A55</f>
        <v>全小予選</v>
      </c>
      <c r="H57" t="str">
        <f>貼付ｼｰﾄ!B55</f>
        <v>北見</v>
      </c>
      <c r="I57" t="str">
        <f>貼付ｼｰﾄ!G55</f>
        <v>知床AC</v>
      </c>
      <c r="J57">
        <f>貼付ｼｰﾄ!H55</f>
        <v>1021</v>
      </c>
      <c r="K57" t="str">
        <f>貼付ｼｰﾄ!F55</f>
        <v>決</v>
      </c>
      <c r="L57" t="str">
        <f>貼付ｼｰﾄ!I55</f>
        <v>宮脇奈央</v>
      </c>
      <c r="M57">
        <f>貼付ｼｰﾄ!J55</f>
        <v>5</v>
      </c>
      <c r="N57" t="str">
        <f>貼付ｼｰﾄ!K55</f>
        <v>平賀絆</v>
      </c>
      <c r="O57">
        <f>貼付ｼｰﾄ!L55</f>
        <v>6</v>
      </c>
      <c r="P57" t="str">
        <f>貼付ｼｰﾄ!M55</f>
        <v>可児優我</v>
      </c>
      <c r="Q57">
        <f>貼付ｼｰﾄ!N55</f>
        <v>6</v>
      </c>
      <c r="R57" t="str">
        <f>貼付ｼｰﾄ!O55</f>
        <v>森まとい</v>
      </c>
      <c r="S57">
        <f>貼付ｼｰﾄ!P55</f>
        <v>6</v>
      </c>
      <c r="U57" t="str">
        <f t="shared" si="3"/>
        <v>小学男子4X100mR知床AC宮脇奈央平賀絆可児優我森まとい</v>
      </c>
      <c r="V57">
        <v>56</v>
      </c>
    </row>
    <row r="58" spans="1:22" x14ac:dyDescent="0.15">
      <c r="A58">
        <v>79</v>
      </c>
      <c r="B58" t="str">
        <f t="shared" si="0"/>
        <v>小学男子4X100mR16</v>
      </c>
      <c r="C58" t="str">
        <f>I58&amp;COUNTIF($I$4:I58,I58)</f>
        <v>知床AC2</v>
      </c>
      <c r="D58" t="str">
        <f>貼付ｼｰﾄ!D56&amp;貼付ｼｰﾄ!E56</f>
        <v>小学男子4X100mR</v>
      </c>
      <c r="E58">
        <f>IF(D58="","",貼付ｼｰﾄ!H56+ROW()/1000000)</f>
        <v>10384.000058</v>
      </c>
      <c r="F58">
        <f t="shared" si="1"/>
        <v>16</v>
      </c>
      <c r="G58" t="str">
        <f>貼付ｼｰﾄ!A56</f>
        <v>全小予選</v>
      </c>
      <c r="H58" t="str">
        <f>貼付ｼｰﾄ!B56</f>
        <v>北見</v>
      </c>
      <c r="I58" t="str">
        <f>貼付ｼｰﾄ!G56</f>
        <v>知床AC</v>
      </c>
      <c r="J58">
        <f>貼付ｼｰﾄ!H56</f>
        <v>10384</v>
      </c>
      <c r="K58" t="str">
        <f>貼付ｼｰﾄ!F56</f>
        <v>決</v>
      </c>
      <c r="L58" t="str">
        <f>貼付ｼｰﾄ!I56</f>
        <v>山崎達</v>
      </c>
      <c r="M58">
        <f>貼付ｼｰﾄ!J56</f>
        <v>3</v>
      </c>
      <c r="N58" t="str">
        <f>貼付ｼｰﾄ!K56</f>
        <v>山崎越</v>
      </c>
      <c r="O58">
        <f>貼付ｼｰﾄ!L56</f>
        <v>4</v>
      </c>
      <c r="P58" t="str">
        <f>貼付ｼｰﾄ!M56</f>
        <v>髙橋信尚</v>
      </c>
      <c r="Q58">
        <f>貼付ｼｰﾄ!N56</f>
        <v>5</v>
      </c>
      <c r="R58" t="str">
        <f>貼付ｼｰﾄ!O56</f>
        <v>橋本麓</v>
      </c>
      <c r="S58">
        <f>貼付ｼｰﾄ!P56</f>
        <v>5</v>
      </c>
      <c r="U58" t="str">
        <f t="shared" si="3"/>
        <v>小学男子4X100mR知床AC山崎達山崎越髙橋信尚橋本麓</v>
      </c>
      <c r="V58">
        <v>57</v>
      </c>
    </row>
    <row r="59" spans="1:22" x14ac:dyDescent="0.15">
      <c r="A59">
        <v>88</v>
      </c>
      <c r="B59" t="str">
        <f t="shared" si="0"/>
        <v>小学男子4X100mR15</v>
      </c>
      <c r="C59" t="str">
        <f>I59&amp;COUNTIF($I$4:I59,I59)</f>
        <v>知床AC3</v>
      </c>
      <c r="D59" t="str">
        <f>貼付ｼｰﾄ!D57&amp;貼付ｼｰﾄ!E57</f>
        <v>小学男子4X100mR</v>
      </c>
      <c r="E59">
        <f>IF(D59="","",貼付ｼｰﾄ!H57+ROW()/1000000)</f>
        <v>10328.000059</v>
      </c>
      <c r="F59">
        <f t="shared" si="1"/>
        <v>15</v>
      </c>
      <c r="G59" t="str">
        <f>貼付ｼｰﾄ!A57</f>
        <v>全道小学</v>
      </c>
      <c r="H59" t="str">
        <f>貼付ｼｰﾄ!B57</f>
        <v>室蘭</v>
      </c>
      <c r="I59" t="str">
        <f>貼付ｼｰﾄ!G57</f>
        <v>知床AC</v>
      </c>
      <c r="J59">
        <f>貼付ｼｰﾄ!H57</f>
        <v>10328</v>
      </c>
      <c r="K59" t="str">
        <f>貼付ｼｰﾄ!F57</f>
        <v>TR</v>
      </c>
      <c r="L59" t="str">
        <f>貼付ｼｰﾄ!I57</f>
        <v>池田晴樹</v>
      </c>
      <c r="M59">
        <f>貼付ｼｰﾄ!J57</f>
        <v>5</v>
      </c>
      <c r="N59" t="str">
        <f>貼付ｼｰﾄ!K57</f>
        <v>山崎越</v>
      </c>
      <c r="O59">
        <f>貼付ｼｰﾄ!L57</f>
        <v>4</v>
      </c>
      <c r="P59" t="str">
        <f>貼付ｼｰﾄ!M57</f>
        <v>髙橋信尚</v>
      </c>
      <c r="Q59">
        <f>貼付ｼｰﾄ!N57</f>
        <v>5</v>
      </c>
      <c r="R59" t="str">
        <f>貼付ｼｰﾄ!O57</f>
        <v>橋本麓</v>
      </c>
      <c r="S59">
        <f>貼付ｼｰﾄ!P57</f>
        <v>5</v>
      </c>
      <c r="U59" t="str">
        <f t="shared" si="3"/>
        <v>小学男子4X100mR知床AC池田晴樹山崎越髙橋信尚橋本麓</v>
      </c>
      <c r="V59">
        <v>58</v>
      </c>
    </row>
    <row r="60" spans="1:22" x14ac:dyDescent="0.15">
      <c r="A60">
        <v>84</v>
      </c>
      <c r="B60" t="str">
        <f t="shared" si="0"/>
        <v>小学女子4X100mR11</v>
      </c>
      <c r="C60" t="str">
        <f>I60&amp;COUNTIF($I$4:I60,I60)</f>
        <v>知床AC4</v>
      </c>
      <c r="D60" t="str">
        <f>貼付ｼｰﾄ!D58&amp;貼付ｼｰﾄ!E58</f>
        <v>小学女子4X100mR</v>
      </c>
      <c r="E60">
        <f>IF(D60="","",貼付ｼｰﾄ!H58+ROW()/1000000)</f>
        <v>10689.00006</v>
      </c>
      <c r="F60">
        <f t="shared" si="1"/>
        <v>11</v>
      </c>
      <c r="G60" t="str">
        <f>貼付ｼｰﾄ!A58</f>
        <v>小学生記録会</v>
      </c>
      <c r="H60" t="str">
        <f>貼付ｼｰﾄ!B58</f>
        <v>網走</v>
      </c>
      <c r="I60" t="str">
        <f>貼付ｼｰﾄ!G58</f>
        <v>知床AC</v>
      </c>
      <c r="J60">
        <f>貼付ｼｰﾄ!H58</f>
        <v>10689</v>
      </c>
      <c r="K60" t="str">
        <f>貼付ｼｰﾄ!F58</f>
        <v>決</v>
      </c>
      <c r="L60" t="str">
        <f>貼付ｼｰﾄ!I58</f>
        <v>田原世結</v>
      </c>
      <c r="M60">
        <f>貼付ｼｰﾄ!J58</f>
        <v>3</v>
      </c>
      <c r="N60" t="str">
        <f>貼付ｼｰﾄ!K58</f>
        <v>尾村柚那</v>
      </c>
      <c r="O60">
        <f>貼付ｼｰﾄ!L58</f>
        <v>4</v>
      </c>
      <c r="P60" t="str">
        <f>貼付ｼｰﾄ!M58</f>
        <v>宮脇奈央</v>
      </c>
      <c r="Q60">
        <f>貼付ｼｰﾄ!N58</f>
        <v>5</v>
      </c>
      <c r="R60" t="str">
        <f>貼付ｼｰﾄ!O58</f>
        <v>尾村桃那</v>
      </c>
      <c r="S60">
        <f>貼付ｼｰﾄ!P58</f>
        <v>4</v>
      </c>
      <c r="U60" t="str">
        <f t="shared" si="3"/>
        <v>小学女子4X100mR知床AC田原世結尾村柚那宮脇奈央尾村桃那</v>
      </c>
      <c r="V60">
        <v>59</v>
      </c>
    </row>
    <row r="61" spans="1:22" x14ac:dyDescent="0.15">
      <c r="A61">
        <v>86</v>
      </c>
      <c r="B61" t="str">
        <f t="shared" si="0"/>
        <v>小学男子4X100mR20</v>
      </c>
      <c r="C61" t="str">
        <f>I61&amp;COUNTIF($I$4:I61,I61)</f>
        <v>知床AC5</v>
      </c>
      <c r="D61" t="str">
        <f>貼付ｼｰﾄ!D59&amp;貼付ｼｰﾄ!E59</f>
        <v>小学男子4X100mR</v>
      </c>
      <c r="E61">
        <f>IF(D61="","",貼付ｼｰﾄ!H59+ROW()/1000000)</f>
        <v>10811.000061000001</v>
      </c>
      <c r="F61">
        <f t="shared" si="1"/>
        <v>20</v>
      </c>
      <c r="G61" t="str">
        <f>貼付ｼｰﾄ!A59</f>
        <v>小学生記録会</v>
      </c>
      <c r="H61" t="str">
        <f>貼付ｼｰﾄ!B59</f>
        <v>網走</v>
      </c>
      <c r="I61" t="str">
        <f>貼付ｼｰﾄ!G59</f>
        <v>知床AC</v>
      </c>
      <c r="J61">
        <f>貼付ｼｰﾄ!H59</f>
        <v>10811</v>
      </c>
      <c r="K61" t="str">
        <f>貼付ｼｰﾄ!F59</f>
        <v>決</v>
      </c>
      <c r="L61" t="str">
        <f>貼付ｼｰﾄ!I59</f>
        <v>土橋侑生</v>
      </c>
      <c r="M61">
        <f>貼付ｼｰﾄ!J59</f>
        <v>5</v>
      </c>
      <c r="N61" t="str">
        <f>貼付ｼｰﾄ!K59</f>
        <v>髙橋信尚</v>
      </c>
      <c r="O61">
        <f>貼付ｼｰﾄ!L59</f>
        <v>5</v>
      </c>
      <c r="P61" t="str">
        <f>貼付ｼｰﾄ!M59</f>
        <v>池田晴樹</v>
      </c>
      <c r="Q61">
        <f>貼付ｼｰﾄ!N59</f>
        <v>5</v>
      </c>
      <c r="R61" t="str">
        <f>貼付ｼｰﾄ!O59</f>
        <v>橋本麓</v>
      </c>
      <c r="S61">
        <f>貼付ｼｰﾄ!P59</f>
        <v>5</v>
      </c>
      <c r="U61" t="str">
        <f t="shared" si="3"/>
        <v>小学男子4X100mR知床AC土橋侑生髙橋信尚池田晴樹橋本麓</v>
      </c>
      <c r="V61">
        <v>60</v>
      </c>
    </row>
    <row r="62" spans="1:22" x14ac:dyDescent="0.15">
      <c r="A62">
        <v>85</v>
      </c>
      <c r="B62" t="str">
        <f t="shared" si="0"/>
        <v>小学女子4X100mR6</v>
      </c>
      <c r="C62" t="str">
        <f>I62&amp;COUNTIF($I$4:I62,I62)</f>
        <v>知床AC6</v>
      </c>
      <c r="D62" t="str">
        <f>貼付ｼｰﾄ!D60&amp;貼付ｼｰﾄ!E60</f>
        <v>小学女子4X100mR</v>
      </c>
      <c r="E62">
        <f>IF(D62="","",貼付ｼｰﾄ!H60+ROW()/1000000)</f>
        <v>10257.000061999999</v>
      </c>
      <c r="F62">
        <f t="shared" si="1"/>
        <v>6</v>
      </c>
      <c r="G62" t="str">
        <f>貼付ｼｰﾄ!A60</f>
        <v>全道小学</v>
      </c>
      <c r="H62" t="str">
        <f>貼付ｼｰﾄ!B60</f>
        <v>室蘭</v>
      </c>
      <c r="I62" t="str">
        <f>貼付ｼｰﾄ!G60</f>
        <v>知床AC</v>
      </c>
      <c r="J62">
        <f>貼付ｼｰﾄ!H60</f>
        <v>10257</v>
      </c>
      <c r="K62" t="str">
        <f>貼付ｼｰﾄ!F60</f>
        <v>TR</v>
      </c>
      <c r="L62" t="str">
        <f>貼付ｼｰﾄ!I60</f>
        <v>尾村柚那</v>
      </c>
      <c r="M62">
        <f>貼付ｼｰﾄ!J60</f>
        <v>4</v>
      </c>
      <c r="N62" t="str">
        <f>貼付ｼｰﾄ!K60</f>
        <v>尾村桃那</v>
      </c>
      <c r="O62">
        <f>貼付ｼｰﾄ!L60</f>
        <v>4</v>
      </c>
      <c r="P62" t="str">
        <f>貼付ｼｰﾄ!M60</f>
        <v>宮脇奈央</v>
      </c>
      <c r="Q62">
        <f>貼付ｼｰﾄ!N60</f>
        <v>5</v>
      </c>
      <c r="R62" t="str">
        <f>貼付ｼｰﾄ!O60</f>
        <v>森まとい</v>
      </c>
      <c r="S62">
        <f>貼付ｼｰﾄ!P60</f>
        <v>6</v>
      </c>
      <c r="U62" t="str">
        <f t="shared" si="3"/>
        <v>小学女子4X100mR知床AC尾村柚那尾村桃那宮脇奈央森まとい</v>
      </c>
      <c r="V62">
        <v>61</v>
      </c>
    </row>
    <row r="63" spans="1:22" x14ac:dyDescent="0.15">
      <c r="A63">
        <v>82</v>
      </c>
      <c r="B63" t="str">
        <f t="shared" si="0"/>
        <v>高校男子4X400mR25</v>
      </c>
      <c r="C63" t="str">
        <f>I63&amp;COUNTIF($I$4:I63,I63)</f>
        <v>日体大附属高1</v>
      </c>
      <c r="D63" t="str">
        <f>貼付ｼｰﾄ!D61&amp;貼付ｼｰﾄ!E61</f>
        <v>高校男子4X400mR</v>
      </c>
      <c r="E63">
        <f>IF(D63="","",貼付ｼｰﾄ!H61+ROW()/1000000)</f>
        <v>35904.000062999999</v>
      </c>
      <c r="F63">
        <f t="shared" si="1"/>
        <v>25</v>
      </c>
      <c r="G63" t="str">
        <f>貼付ｼｰﾄ!A61</f>
        <v>新人戦</v>
      </c>
      <c r="H63" t="str">
        <f>貼付ｼｰﾄ!B61</f>
        <v>網走</v>
      </c>
      <c r="I63" t="str">
        <f>貼付ｼｰﾄ!G61</f>
        <v>日体大附属高</v>
      </c>
      <c r="J63">
        <f>貼付ｼｰﾄ!H61</f>
        <v>35904</v>
      </c>
      <c r="K63" t="str">
        <f>貼付ｼｰﾄ!F61</f>
        <v>決</v>
      </c>
      <c r="L63" t="str">
        <f>貼付ｼｰﾄ!I61</f>
        <v>岩﨑雄右</v>
      </c>
      <c r="M63">
        <f>貼付ｼｰﾄ!J61</f>
        <v>1</v>
      </c>
      <c r="N63" t="str">
        <f>貼付ｼｰﾄ!K61</f>
        <v>山田樹</v>
      </c>
      <c r="O63">
        <f>貼付ｼｰﾄ!L61</f>
        <v>2</v>
      </c>
      <c r="P63" t="str">
        <f>貼付ｼｰﾄ!M61</f>
        <v>宮﨑大地</v>
      </c>
      <c r="Q63">
        <f>貼付ｼｰﾄ!N61</f>
        <v>2</v>
      </c>
      <c r="R63" t="str">
        <f>貼付ｼｰﾄ!O61</f>
        <v>向當晴矢</v>
      </c>
      <c r="S63">
        <f>貼付ｼｰﾄ!P61</f>
        <v>1</v>
      </c>
      <c r="U63" t="str">
        <f t="shared" si="3"/>
        <v>高校男子4X400mR日体大附属高岩﨑雄右山田樹宮﨑大地向當晴矢</v>
      </c>
      <c r="V63">
        <v>62</v>
      </c>
    </row>
    <row r="64" spans="1:22" x14ac:dyDescent="0.15">
      <c r="A64">
        <v>83</v>
      </c>
      <c r="B64" t="str">
        <f t="shared" si="0"/>
        <v>高校男子4X400mR26</v>
      </c>
      <c r="C64" t="str">
        <f>I64&amp;COUNTIF($I$4:I64,I64)</f>
        <v>日体大附属高2</v>
      </c>
      <c r="D64" t="str">
        <f>貼付ｼｰﾄ!D62&amp;貼付ｼｰﾄ!E62</f>
        <v>高校男子4X400mR</v>
      </c>
      <c r="E64">
        <f>IF(D64="","",貼付ｼｰﾄ!H62+ROW()/1000000)</f>
        <v>40042.000064</v>
      </c>
      <c r="F64">
        <f t="shared" si="1"/>
        <v>26</v>
      </c>
      <c r="G64" t="str">
        <f>貼付ｼｰﾄ!A62</f>
        <v>全道高校新人</v>
      </c>
      <c r="H64" t="str">
        <f>貼付ｼｰﾄ!B62</f>
        <v>室蘭</v>
      </c>
      <c r="I64" t="str">
        <f>貼付ｼｰﾄ!G62</f>
        <v>日体大附属高</v>
      </c>
      <c r="J64">
        <f>貼付ｼｰﾄ!H62</f>
        <v>40042</v>
      </c>
      <c r="K64" t="str">
        <f>貼付ｼｰﾄ!F62</f>
        <v>TR</v>
      </c>
      <c r="L64" t="str">
        <f>貼付ｼｰﾄ!I62</f>
        <v>岩﨑雄右</v>
      </c>
      <c r="M64">
        <f>貼付ｼｰﾄ!J62</f>
        <v>1</v>
      </c>
      <c r="N64" t="str">
        <f>貼付ｼｰﾄ!K62</f>
        <v>山田樹</v>
      </c>
      <c r="O64">
        <f>貼付ｼｰﾄ!L62</f>
        <v>2</v>
      </c>
      <c r="P64" t="str">
        <f>貼付ｼｰﾄ!M62</f>
        <v>早坂颯真</v>
      </c>
      <c r="Q64">
        <f>貼付ｼｰﾄ!N62</f>
        <v>2</v>
      </c>
      <c r="R64" t="str">
        <f>貼付ｼｰﾄ!O62</f>
        <v>向當晴矢</v>
      </c>
      <c r="S64">
        <f>貼付ｼｰﾄ!P62</f>
        <v>1</v>
      </c>
      <c r="U64" t="str">
        <f t="shared" si="3"/>
        <v>高校男子4X400mR日体大附属高岩﨑雄右山田樹早坂颯真向當晴矢</v>
      </c>
      <c r="V64">
        <v>63</v>
      </c>
    </row>
    <row r="65" spans="1:22" x14ac:dyDescent="0.15">
      <c r="A65">
        <v>87</v>
      </c>
      <c r="B65" t="str">
        <f t="shared" si="0"/>
        <v>高校男子4X100mR19</v>
      </c>
      <c r="C65" t="str">
        <f>I65&amp;COUNTIF($I$4:I65,I65)</f>
        <v>日体大附属高3</v>
      </c>
      <c r="D65" t="str">
        <f>貼付ｼｰﾄ!D63&amp;貼付ｼｰﾄ!E63</f>
        <v>高校男子4X100mR</v>
      </c>
      <c r="E65">
        <f>IF(D65="","",貼付ｼｰﾄ!H63+ROW()/1000000)</f>
        <v>4594.0000650000002</v>
      </c>
      <c r="F65">
        <f t="shared" si="1"/>
        <v>19</v>
      </c>
      <c r="G65" t="str">
        <f>貼付ｼｰﾄ!A63</f>
        <v>高校支部</v>
      </c>
      <c r="H65" t="str">
        <f>貼付ｼｰﾄ!B63</f>
        <v>北見</v>
      </c>
      <c r="I65" t="str">
        <f>貼付ｼｰﾄ!G63</f>
        <v>日体大附属高</v>
      </c>
      <c r="J65">
        <f>貼付ｼｰﾄ!H63</f>
        <v>4594</v>
      </c>
      <c r="K65" t="str">
        <f>貼付ｼｰﾄ!F63</f>
        <v>予</v>
      </c>
      <c r="L65" t="str">
        <f>貼付ｼｰﾄ!I63</f>
        <v>若松諒</v>
      </c>
      <c r="M65">
        <f>貼付ｼｰﾄ!J63</f>
        <v>3</v>
      </c>
      <c r="N65" t="str">
        <f>貼付ｼｰﾄ!K63</f>
        <v>丹波龍ノ介</v>
      </c>
      <c r="O65">
        <f>貼付ｼｰﾄ!L63</f>
        <v>3</v>
      </c>
      <c r="P65" t="str">
        <f>貼付ｼｰﾄ!M63</f>
        <v>西塚太亮</v>
      </c>
      <c r="Q65">
        <f>貼付ｼｰﾄ!N63</f>
        <v>3</v>
      </c>
      <c r="R65" t="str">
        <f>貼付ｼｰﾄ!O63</f>
        <v>米田拓実</v>
      </c>
      <c r="S65">
        <f>貼付ｼｰﾄ!P63</f>
        <v>3</v>
      </c>
      <c r="U65" t="str">
        <f t="shared" si="3"/>
        <v>高校男子4X100mR日体大附属高若松諒丹波龍ノ介西塚太亮米田拓実</v>
      </c>
      <c r="V65">
        <v>64</v>
      </c>
    </row>
    <row r="66" spans="1:22" x14ac:dyDescent="0.15">
      <c r="A66">
        <v>81</v>
      </c>
      <c r="B66" t="str">
        <f t="shared" si="0"/>
        <v>高校男子4X400mR14</v>
      </c>
      <c r="C66" t="str">
        <f>I66&amp;COUNTIF($I$4:I66,I66)</f>
        <v>日体大附属高4</v>
      </c>
      <c r="D66" t="str">
        <f>貼付ｼｰﾄ!D64&amp;貼付ｼｰﾄ!E64</f>
        <v>高校男子4X400mR</v>
      </c>
      <c r="E66">
        <f>IF(D66="","",貼付ｼｰﾄ!H64+ROW()/1000000)</f>
        <v>34135.000066000001</v>
      </c>
      <c r="F66">
        <f t="shared" si="1"/>
        <v>14</v>
      </c>
      <c r="G66" t="str">
        <f>貼付ｼｰﾄ!A64</f>
        <v>全道高校</v>
      </c>
      <c r="H66" t="str">
        <f>貼付ｼｰﾄ!B64</f>
        <v>旭川</v>
      </c>
      <c r="I66" t="str">
        <f>貼付ｼｰﾄ!G64</f>
        <v>日体大附属高</v>
      </c>
      <c r="J66">
        <f>貼付ｼｰﾄ!H64</f>
        <v>34135</v>
      </c>
      <c r="K66" t="str">
        <f>貼付ｼｰﾄ!F64</f>
        <v>予</v>
      </c>
      <c r="L66" t="str">
        <f>貼付ｼｰﾄ!I64</f>
        <v>西塚太亮</v>
      </c>
      <c r="M66">
        <f>貼付ｼｰﾄ!J64</f>
        <v>3</v>
      </c>
      <c r="N66" t="str">
        <f>貼付ｼｰﾄ!K64</f>
        <v>亀田來</v>
      </c>
      <c r="O66">
        <f>貼付ｼｰﾄ!L64</f>
        <v>3</v>
      </c>
      <c r="P66" t="str">
        <f>貼付ｼｰﾄ!M64</f>
        <v>佐藤煌牙</v>
      </c>
      <c r="Q66">
        <f>貼付ｼｰﾄ!N64</f>
        <v>3</v>
      </c>
      <c r="R66" t="str">
        <f>貼付ｼｰﾄ!O64</f>
        <v>丹波龍ノ介</v>
      </c>
      <c r="S66">
        <f>貼付ｼｰﾄ!P64</f>
        <v>3</v>
      </c>
      <c r="U66" t="str">
        <f t="shared" si="3"/>
        <v>高校男子4X400mR日体大附属高西塚太亮亀田來佐藤煌牙丹波龍ノ介</v>
      </c>
      <c r="V66">
        <v>65</v>
      </c>
    </row>
    <row r="67" spans="1:22" x14ac:dyDescent="0.15">
      <c r="A67">
        <v>75</v>
      </c>
      <c r="B67" t="str">
        <f t="shared" ref="B67:B130" si="4">D67&amp;F67</f>
        <v>高校男子4X400mR9</v>
      </c>
      <c r="C67" t="str">
        <f>I67&amp;COUNTIF($I$4:I67,I67)</f>
        <v>日体大附属高5</v>
      </c>
      <c r="D67" t="str">
        <f>貼付ｼｰﾄ!D65&amp;貼付ｼｰﾄ!E65</f>
        <v>高校男子4X400mR</v>
      </c>
      <c r="E67">
        <f>IF(D67="","",貼付ｼｰﾄ!H65+ROW()/1000000)</f>
        <v>33754.000067000001</v>
      </c>
      <c r="F67">
        <f t="shared" si="1"/>
        <v>9</v>
      </c>
      <c r="G67" t="str">
        <f>貼付ｼｰﾄ!A65</f>
        <v>高校支部</v>
      </c>
      <c r="H67" t="str">
        <f>貼付ｼｰﾄ!B65</f>
        <v>北見</v>
      </c>
      <c r="I67" t="str">
        <f>貼付ｼｰﾄ!G65</f>
        <v>日体大附属高</v>
      </c>
      <c r="J67">
        <f>貼付ｼｰﾄ!H65</f>
        <v>33754</v>
      </c>
      <c r="K67" t="str">
        <f>貼付ｼｰﾄ!F65</f>
        <v>決</v>
      </c>
      <c r="L67" t="str">
        <f>貼付ｼｰﾄ!I65</f>
        <v>西塚太亮</v>
      </c>
      <c r="M67">
        <f>貼付ｼｰﾄ!J65</f>
        <v>3</v>
      </c>
      <c r="N67" t="str">
        <f>貼付ｼｰﾄ!K65</f>
        <v>丹波龍ノ介</v>
      </c>
      <c r="O67">
        <f>貼付ｼｰﾄ!L65</f>
        <v>3</v>
      </c>
      <c r="P67" t="str">
        <f>貼付ｼｰﾄ!M65</f>
        <v>亀田來</v>
      </c>
      <c r="Q67">
        <f>貼付ｼｰﾄ!N65</f>
        <v>3</v>
      </c>
      <c r="R67" t="str">
        <f>貼付ｼｰﾄ!O65</f>
        <v>宮﨑大地</v>
      </c>
      <c r="S67">
        <f>貼付ｼｰﾄ!P65</f>
        <v>2</v>
      </c>
      <c r="U67" t="str">
        <f t="shared" si="3"/>
        <v>高校男子4X400mR日体大附属高西塚太亮丹波龍ノ介亀田來宮﨑大地</v>
      </c>
      <c r="V67">
        <v>66</v>
      </c>
    </row>
    <row r="68" spans="1:22" x14ac:dyDescent="0.15">
      <c r="A68">
        <v>80</v>
      </c>
      <c r="B68" t="str">
        <f t="shared" si="4"/>
        <v>高校男子4X100mR29</v>
      </c>
      <c r="C68" t="str">
        <f>I68&amp;COUNTIF($I$4:I68,I68)</f>
        <v>日体大附属高6</v>
      </c>
      <c r="D68" t="str">
        <f>貼付ｼｰﾄ!D66&amp;貼付ｼｰﾄ!E66</f>
        <v>高校男子4X100mR</v>
      </c>
      <c r="E68">
        <f>IF(D68="","",貼付ｼｰﾄ!H66+ROW()/1000000)</f>
        <v>4874.0000680000003</v>
      </c>
      <c r="F68">
        <f t="shared" ref="F68:F131" si="5">SUMPRODUCT(($D$4:$D$702=D68)*($E$4:$E$702&lt;E68))+1</f>
        <v>29</v>
      </c>
      <c r="G68" t="str">
        <f>貼付ｼｰﾄ!A66</f>
        <v>新人戦</v>
      </c>
      <c r="H68" t="str">
        <f>貼付ｼｰﾄ!B66</f>
        <v>網走</v>
      </c>
      <c r="I68" t="str">
        <f>貼付ｼｰﾄ!G66</f>
        <v>日体大附属高</v>
      </c>
      <c r="J68">
        <f>貼付ｼｰﾄ!H66</f>
        <v>4874</v>
      </c>
      <c r="K68" t="str">
        <f>貼付ｼｰﾄ!F66</f>
        <v>決</v>
      </c>
      <c r="L68" t="str">
        <f>貼付ｼｰﾄ!I66</f>
        <v>早坂颯真</v>
      </c>
      <c r="M68">
        <f>貼付ｼｰﾄ!J66</f>
        <v>2</v>
      </c>
      <c r="N68" t="str">
        <f>貼付ｼｰﾄ!K66</f>
        <v>岩﨑雄右</v>
      </c>
      <c r="O68">
        <f>貼付ｼｰﾄ!L66</f>
        <v>1</v>
      </c>
      <c r="P68" t="str">
        <f>貼付ｼｰﾄ!M66</f>
        <v>向當晴矢</v>
      </c>
      <c r="Q68">
        <f>貼付ｼｰﾄ!N66</f>
        <v>1</v>
      </c>
      <c r="R68" t="str">
        <f>貼付ｼｰﾄ!O66</f>
        <v>大平璃空</v>
      </c>
      <c r="S68">
        <f>貼付ｼｰﾄ!P66</f>
        <v>1</v>
      </c>
      <c r="U68" t="str">
        <f t="shared" si="3"/>
        <v>高校男子4X100mR日体大附属高早坂颯真岩﨑雄右向當晴矢大平璃空</v>
      </c>
      <c r="V68">
        <v>67</v>
      </c>
    </row>
    <row r="69" spans="1:22" x14ac:dyDescent="0.15">
      <c r="A69">
        <v>17</v>
      </c>
      <c r="B69" t="str">
        <f t="shared" si="4"/>
        <v>高校男子4X100mR30</v>
      </c>
      <c r="C69" t="str">
        <f>I69&amp;COUNTIF($I$4:I69,I69)</f>
        <v>日体大附属高7</v>
      </c>
      <c r="D69" t="str">
        <f>貼付ｼｰﾄ!D67&amp;貼付ｼｰﾄ!E67</f>
        <v>高校男子4X100mR</v>
      </c>
      <c r="E69">
        <f>IF(D69="","",貼付ｼｰﾄ!H67+ROW()/1000000)</f>
        <v>4941.0000689999997</v>
      </c>
      <c r="F69">
        <f t="shared" si="5"/>
        <v>30</v>
      </c>
      <c r="G69" t="str">
        <f>貼付ｼｰﾄ!A67</f>
        <v>秋季陸上</v>
      </c>
      <c r="H69" t="str">
        <f>貼付ｼｰﾄ!B67</f>
        <v>網走</v>
      </c>
      <c r="I69" t="str">
        <f>貼付ｼｰﾄ!G67</f>
        <v>日体大附属高</v>
      </c>
      <c r="J69">
        <f>貼付ｼｰﾄ!H67</f>
        <v>4941</v>
      </c>
      <c r="K69" t="str">
        <f>貼付ｼｰﾄ!F67</f>
        <v>決</v>
      </c>
      <c r="L69" t="str">
        <f>貼付ｼｰﾄ!I67</f>
        <v>早坂颯真</v>
      </c>
      <c r="M69">
        <f>貼付ｼｰﾄ!J67</f>
        <v>2</v>
      </c>
      <c r="N69" t="str">
        <f>貼付ｼｰﾄ!K67</f>
        <v>岩﨑雄右</v>
      </c>
      <c r="O69">
        <f>貼付ｼｰﾄ!L67</f>
        <v>1</v>
      </c>
      <c r="P69" t="str">
        <f>貼付ｼｰﾄ!M67</f>
        <v>佐藤漣</v>
      </c>
      <c r="Q69">
        <f>貼付ｼｰﾄ!N67</f>
        <v>2</v>
      </c>
      <c r="R69" t="str">
        <f>貼付ｼｰﾄ!O67</f>
        <v>大平璃空</v>
      </c>
      <c r="S69">
        <f>貼付ｼｰﾄ!P67</f>
        <v>1</v>
      </c>
      <c r="U69" t="str">
        <f t="shared" ref="U69:U132" si="6">D69&amp;I69&amp;L69&amp;N69&amp;P69&amp;R69</f>
        <v>高校男子4X100mR日体大附属高早坂颯真岩﨑雄右佐藤漣大平璃空</v>
      </c>
      <c r="V69">
        <v>68</v>
      </c>
    </row>
    <row r="70" spans="1:22" x14ac:dyDescent="0.15">
      <c r="A70">
        <v>15</v>
      </c>
      <c r="B70" t="str">
        <f t="shared" si="4"/>
        <v>小学女子4X100mR10</v>
      </c>
      <c r="C70" t="str">
        <f>I70&amp;COUNTIF($I$4:I70,I70)</f>
        <v>美幌RC1</v>
      </c>
      <c r="D70" t="str">
        <f>貼付ｼｰﾄ!D68&amp;貼付ｼｰﾄ!E68</f>
        <v>小学女子4X100mR</v>
      </c>
      <c r="E70">
        <f>IF(D70="","",貼付ｼｰﾄ!H68+ROW()/1000000)</f>
        <v>10550.00007</v>
      </c>
      <c r="F70">
        <f t="shared" si="5"/>
        <v>10</v>
      </c>
      <c r="G70" t="str">
        <f>貼付ｼｰﾄ!A68</f>
        <v>小学生記録会</v>
      </c>
      <c r="H70" t="str">
        <f>貼付ｼｰﾄ!B68</f>
        <v>網走</v>
      </c>
      <c r="I70" t="str">
        <f>貼付ｼｰﾄ!G68</f>
        <v>美幌RC</v>
      </c>
      <c r="J70">
        <f>貼付ｼｰﾄ!H68</f>
        <v>10550</v>
      </c>
      <c r="K70" t="str">
        <f>貼付ｼｰﾄ!F68</f>
        <v>決</v>
      </c>
      <c r="L70" t="str">
        <f>貼付ｼｰﾄ!I68</f>
        <v>影山千莉</v>
      </c>
      <c r="M70">
        <f>貼付ｼｰﾄ!J68</f>
        <v>4</v>
      </c>
      <c r="N70" t="str">
        <f>貼付ｼｰﾄ!K68</f>
        <v>信太栄那</v>
      </c>
      <c r="O70">
        <f>貼付ｼｰﾄ!L68</f>
        <v>5</v>
      </c>
      <c r="P70" t="str">
        <f>貼付ｼｰﾄ!M68</f>
        <v>田中梨心</v>
      </c>
      <c r="Q70">
        <f>貼付ｼｰﾄ!N68</f>
        <v>5</v>
      </c>
      <c r="R70" t="str">
        <f>貼付ｼｰﾄ!O68</f>
        <v>吉田香穂</v>
      </c>
      <c r="S70">
        <f>貼付ｼｰﾄ!P68</f>
        <v>5</v>
      </c>
      <c r="U70" t="str">
        <f t="shared" si="6"/>
        <v>小学女子4X100mR美幌RC影山千莉信太栄那田中梨心吉田香穂</v>
      </c>
      <c r="V70">
        <v>69</v>
      </c>
    </row>
    <row r="71" spans="1:22" x14ac:dyDescent="0.15">
      <c r="A71">
        <v>18</v>
      </c>
      <c r="B71" t="str">
        <f t="shared" si="4"/>
        <v>中学女子4X100mR4</v>
      </c>
      <c r="C71" t="str">
        <f>I71&amp;COUNTIF($I$4:I71,I71)</f>
        <v>美幌RC2</v>
      </c>
      <c r="D71" t="str">
        <f>貼付ｼｰﾄ!D69&amp;貼付ｼｰﾄ!E69</f>
        <v>中学女子4X100mR</v>
      </c>
      <c r="E71">
        <f>IF(D71="","",貼付ｼｰﾄ!H69+ROW()/1000000)</f>
        <v>5086.0000710000004</v>
      </c>
      <c r="F71">
        <f t="shared" si="5"/>
        <v>4</v>
      </c>
      <c r="G71" t="str">
        <f>貼付ｼｰﾄ!A69</f>
        <v>全道中学</v>
      </c>
      <c r="H71" t="str">
        <f>貼付ｼｰﾄ!B69</f>
        <v>帯広</v>
      </c>
      <c r="I71" t="str">
        <f>貼付ｼｰﾄ!G69</f>
        <v>美幌RC</v>
      </c>
      <c r="J71">
        <f>貼付ｼｰﾄ!H69</f>
        <v>5086</v>
      </c>
      <c r="K71" t="str">
        <f>貼付ｼｰﾄ!F69</f>
        <v>予</v>
      </c>
      <c r="L71" t="str">
        <f>貼付ｼｰﾄ!I69</f>
        <v>金兵希空</v>
      </c>
      <c r="M71" t="str">
        <f>貼付ｼｰﾄ!J69</f>
        <v>J2</v>
      </c>
      <c r="N71" t="str">
        <f>貼付ｼｰﾄ!K69</f>
        <v>佐藤莉埜</v>
      </c>
      <c r="O71" t="str">
        <f>貼付ｼｰﾄ!L69</f>
        <v>J2</v>
      </c>
      <c r="P71" t="str">
        <f>貼付ｼｰﾄ!M69</f>
        <v>長谷川蓮奈</v>
      </c>
      <c r="Q71" t="str">
        <f>貼付ｼｰﾄ!N69</f>
        <v>J1</v>
      </c>
      <c r="R71" t="str">
        <f>貼付ｼｰﾄ!O69</f>
        <v>田中杏心</v>
      </c>
      <c r="S71" t="str">
        <f>貼付ｼｰﾄ!P69</f>
        <v>J1</v>
      </c>
      <c r="U71" t="str">
        <f t="shared" si="6"/>
        <v>中学女子4X100mR美幌RC金兵希空佐藤莉埜長谷川蓮奈田中杏心</v>
      </c>
      <c r="V71">
        <v>70</v>
      </c>
    </row>
    <row r="72" spans="1:22" x14ac:dyDescent="0.15">
      <c r="A72">
        <v>10</v>
      </c>
      <c r="B72" t="str">
        <f t="shared" si="4"/>
        <v>中学女子4X100mR3</v>
      </c>
      <c r="C72" t="str">
        <f>I72&amp;COUNTIF($I$4:I72,I72)</f>
        <v>美幌RC3</v>
      </c>
      <c r="D72" t="str">
        <f>貼付ｼｰﾄ!D70&amp;貼付ｼｰﾄ!E70</f>
        <v>中学女子4X100mR</v>
      </c>
      <c r="E72">
        <f>IF(D72="","",貼付ｼｰﾄ!H70+ROW()/1000000)</f>
        <v>4960.0000719999998</v>
      </c>
      <c r="F72">
        <f t="shared" si="5"/>
        <v>3</v>
      </c>
      <c r="G72" t="str">
        <f>貼付ｼｰﾄ!A70</f>
        <v>北海道選手権</v>
      </c>
      <c r="H72" t="str">
        <f>貼付ｼｰﾄ!B70</f>
        <v>網走</v>
      </c>
      <c r="I72" t="str">
        <f>貼付ｼｰﾄ!G70</f>
        <v>美幌RC</v>
      </c>
      <c r="J72">
        <f>貼付ｼｰﾄ!H70</f>
        <v>4960</v>
      </c>
      <c r="K72" t="str">
        <f>貼付ｼｰﾄ!F70</f>
        <v>予</v>
      </c>
      <c r="L72" t="str">
        <f>貼付ｼｰﾄ!I70</f>
        <v>金兵希空</v>
      </c>
      <c r="M72">
        <f>貼付ｼｰﾄ!J70</f>
        <v>2</v>
      </c>
      <c r="N72" t="str">
        <f>貼付ｼｰﾄ!K70</f>
        <v>大内埜瑚</v>
      </c>
      <c r="O72">
        <f>貼付ｼｰﾄ!L70</f>
        <v>3</v>
      </c>
      <c r="P72" t="str">
        <f>貼付ｼｰﾄ!M70</f>
        <v>田中杏心</v>
      </c>
      <c r="Q72">
        <f>貼付ｼｰﾄ!N70</f>
        <v>1</v>
      </c>
      <c r="R72" t="str">
        <f>貼付ｼｰﾄ!O70</f>
        <v>佐藤莉埜</v>
      </c>
      <c r="S72">
        <f>貼付ｼｰﾄ!P70</f>
        <v>2</v>
      </c>
      <c r="U72" t="str">
        <f t="shared" si="6"/>
        <v>中学女子4X100mR美幌RC金兵希空大内埜瑚田中杏心佐藤莉埜</v>
      </c>
      <c r="V72">
        <v>71</v>
      </c>
    </row>
    <row r="73" spans="1:22" x14ac:dyDescent="0.15">
      <c r="A73">
        <v>12</v>
      </c>
      <c r="B73" t="str">
        <f t="shared" si="4"/>
        <v>中学女子4X100mR10</v>
      </c>
      <c r="C73" t="str">
        <f>I73&amp;COUNTIF($I$4:I73,I73)</f>
        <v>美幌RC4</v>
      </c>
      <c r="D73" t="str">
        <f>貼付ｼｰﾄ!D71&amp;貼付ｼｰﾄ!E71</f>
        <v>中学女子4X100mR</v>
      </c>
      <c r="E73">
        <f>IF(D73="","",貼付ｼｰﾄ!H71+ROW()/1000000)</f>
        <v>5318.0000730000002</v>
      </c>
      <c r="F73">
        <f t="shared" si="5"/>
        <v>10</v>
      </c>
      <c r="G73" t="str">
        <f>貼付ｼｰﾄ!A71</f>
        <v>記録会②</v>
      </c>
      <c r="H73" t="str">
        <f>貼付ｼｰﾄ!B71</f>
        <v>網走</v>
      </c>
      <c r="I73" t="str">
        <f>貼付ｼｰﾄ!G71</f>
        <v>美幌RC</v>
      </c>
      <c r="J73">
        <f>貼付ｼｰﾄ!H71</f>
        <v>5318</v>
      </c>
      <c r="K73" t="str">
        <f>貼付ｼｰﾄ!F71</f>
        <v>決</v>
      </c>
      <c r="L73" t="str">
        <f>貼付ｼｰﾄ!I71</f>
        <v>金兵希空</v>
      </c>
      <c r="M73">
        <f>貼付ｼｰﾄ!J71</f>
        <v>2</v>
      </c>
      <c r="N73" t="str">
        <f>貼付ｼｰﾄ!K71</f>
        <v>長谷川蓮奈</v>
      </c>
      <c r="O73">
        <f>貼付ｼｰﾄ!L71</f>
        <v>1</v>
      </c>
      <c r="P73" t="str">
        <f>貼付ｼｰﾄ!M71</f>
        <v>田中杏心</v>
      </c>
      <c r="Q73">
        <f>貼付ｼｰﾄ!N71</f>
        <v>1</v>
      </c>
      <c r="R73" t="str">
        <f>貼付ｼｰﾄ!O71</f>
        <v>佐藤莉埜</v>
      </c>
      <c r="S73">
        <f>貼付ｼｰﾄ!P71</f>
        <v>2</v>
      </c>
      <c r="U73" t="str">
        <f t="shared" si="6"/>
        <v>中学女子4X100mR美幌RC金兵希空長谷川蓮奈田中杏心佐藤莉埜</v>
      </c>
      <c r="V73">
        <v>72</v>
      </c>
    </row>
    <row r="74" spans="1:22" x14ac:dyDescent="0.15">
      <c r="A74">
        <v>14</v>
      </c>
      <c r="B74" t="str">
        <f t="shared" si="4"/>
        <v>中学女子4X100mR5</v>
      </c>
      <c r="C74" t="str">
        <f>I74&amp;COUNTIF($I$4:I74,I74)</f>
        <v>美幌RC5</v>
      </c>
      <c r="D74" t="str">
        <f>貼付ｼｰﾄ!D72&amp;貼付ｼｰﾄ!E72</f>
        <v>中学女子4X100mR</v>
      </c>
      <c r="E74">
        <f>IF(D74="","",貼付ｼｰﾄ!H72+ROW()/1000000)</f>
        <v>5143.0000739999996</v>
      </c>
      <c r="F74">
        <f t="shared" si="5"/>
        <v>5</v>
      </c>
      <c r="G74" t="str">
        <f>貼付ｼｰﾄ!A72</f>
        <v>新人戦</v>
      </c>
      <c r="H74" t="str">
        <f>貼付ｼｰﾄ!B72</f>
        <v>網走</v>
      </c>
      <c r="I74" t="str">
        <f>貼付ｼｰﾄ!G72</f>
        <v>美幌RC</v>
      </c>
      <c r="J74">
        <f>貼付ｼｰﾄ!H72</f>
        <v>5143</v>
      </c>
      <c r="K74" t="str">
        <f>貼付ｼｰﾄ!F72</f>
        <v>決</v>
      </c>
      <c r="L74" t="str">
        <f>貼付ｼｰﾄ!I72</f>
        <v>金兵希空</v>
      </c>
      <c r="M74">
        <f>貼付ｼｰﾄ!J72</f>
        <v>2</v>
      </c>
      <c r="N74" t="str">
        <f>貼付ｼｰﾄ!K72</f>
        <v>田中杏心</v>
      </c>
      <c r="O74">
        <f>貼付ｼｰﾄ!L72</f>
        <v>1</v>
      </c>
      <c r="P74" t="str">
        <f>貼付ｼｰﾄ!M72</f>
        <v>笹田虹心</v>
      </c>
      <c r="Q74">
        <f>貼付ｼｰﾄ!N72</f>
        <v>1</v>
      </c>
      <c r="R74" t="str">
        <f>貼付ｼｰﾄ!O72</f>
        <v>佐藤莉埜</v>
      </c>
      <c r="S74">
        <f>貼付ｼｰﾄ!P72</f>
        <v>2</v>
      </c>
      <c r="U74" t="str">
        <f t="shared" si="6"/>
        <v>中学女子4X100mR美幌RC金兵希空田中杏心笹田虹心佐藤莉埜</v>
      </c>
      <c r="V74">
        <v>73</v>
      </c>
    </row>
    <row r="75" spans="1:22" x14ac:dyDescent="0.15">
      <c r="A75">
        <v>11</v>
      </c>
      <c r="B75" t="str">
        <f t="shared" si="4"/>
        <v>中学女子4X100mR6</v>
      </c>
      <c r="C75" t="str">
        <f>I75&amp;COUNTIF($I$4:I75,I75)</f>
        <v>美幌RC6</v>
      </c>
      <c r="D75" t="str">
        <f>貼付ｼｰﾄ!D73&amp;貼付ｼｰﾄ!E73</f>
        <v>中学女子4X100mR</v>
      </c>
      <c r="E75">
        <f>IF(D75="","",貼付ｼｰﾄ!H73+ROW()/1000000)</f>
        <v>5204.0000749999999</v>
      </c>
      <c r="F75">
        <f t="shared" si="5"/>
        <v>6</v>
      </c>
      <c r="G75" t="str">
        <f>貼付ｼｰﾄ!A73</f>
        <v>記録会④</v>
      </c>
      <c r="H75" t="str">
        <f>貼付ｼｰﾄ!B73</f>
        <v>網走</v>
      </c>
      <c r="I75" t="str">
        <f>貼付ｼｰﾄ!G73</f>
        <v>美幌RC</v>
      </c>
      <c r="J75">
        <f>貼付ｼｰﾄ!H73</f>
        <v>5204</v>
      </c>
      <c r="K75" t="str">
        <f>貼付ｼｰﾄ!F73</f>
        <v>決</v>
      </c>
      <c r="L75" t="str">
        <f>貼付ｼｰﾄ!I73</f>
        <v>金兵希空</v>
      </c>
      <c r="M75">
        <f>貼付ｼｰﾄ!J73</f>
        <v>2</v>
      </c>
      <c r="N75" t="str">
        <f>貼付ｼｰﾄ!K73</f>
        <v>田中杏心</v>
      </c>
      <c r="O75">
        <f>貼付ｼｰﾄ!L73</f>
        <v>1</v>
      </c>
      <c r="P75" t="str">
        <f>貼付ｼｰﾄ!M73</f>
        <v>早川莉心</v>
      </c>
      <c r="Q75">
        <f>貼付ｼｰﾄ!N73</f>
        <v>1</v>
      </c>
      <c r="R75" t="str">
        <f>貼付ｼｰﾄ!O73</f>
        <v>佐藤莉埜</v>
      </c>
      <c r="S75">
        <f>貼付ｼｰﾄ!P73</f>
        <v>2</v>
      </c>
      <c r="U75" t="str">
        <f t="shared" si="6"/>
        <v>中学女子4X100mR美幌RC金兵希空田中杏心早川莉心佐藤莉埜</v>
      </c>
      <c r="V75">
        <v>74</v>
      </c>
    </row>
    <row r="76" spans="1:22" x14ac:dyDescent="0.15">
      <c r="A76">
        <v>16</v>
      </c>
      <c r="B76" t="str">
        <f t="shared" si="4"/>
        <v>小学男子4X100mR14</v>
      </c>
      <c r="C76" t="str">
        <f>I76&amp;COUNTIF($I$4:I76,I76)</f>
        <v>美幌RC7</v>
      </c>
      <c r="D76" t="str">
        <f>貼付ｼｰﾄ!D74&amp;貼付ｼｰﾄ!E74</f>
        <v>小学男子4X100mR</v>
      </c>
      <c r="E76">
        <f>IF(D76="","",貼付ｼｰﾄ!H74+ROW()/1000000)</f>
        <v>10283.000076</v>
      </c>
      <c r="F76">
        <f t="shared" si="5"/>
        <v>14</v>
      </c>
      <c r="G76" t="str">
        <f>貼付ｼｰﾄ!A74</f>
        <v>小学生記録会</v>
      </c>
      <c r="H76" t="str">
        <f>貼付ｼｰﾄ!B74</f>
        <v>網走</v>
      </c>
      <c r="I76" t="str">
        <f>貼付ｼｰﾄ!G74</f>
        <v>美幌RC</v>
      </c>
      <c r="J76">
        <f>貼付ｼｰﾄ!H74</f>
        <v>10283</v>
      </c>
      <c r="K76" t="str">
        <f>貼付ｼｰﾄ!F74</f>
        <v>決</v>
      </c>
      <c r="L76" t="str">
        <f>貼付ｼｰﾄ!I74</f>
        <v>今村煌都</v>
      </c>
      <c r="M76">
        <f>貼付ｼｰﾄ!J74</f>
        <v>5</v>
      </c>
      <c r="N76" t="str">
        <f>貼付ｼｰﾄ!K74</f>
        <v>曽根楓太</v>
      </c>
      <c r="O76">
        <f>貼付ｼｰﾄ!L74</f>
        <v>5</v>
      </c>
      <c r="P76" t="str">
        <f>貼付ｼｰﾄ!M74</f>
        <v>橋本悠斗</v>
      </c>
      <c r="Q76">
        <f>貼付ｼｰﾄ!N74</f>
        <v>5</v>
      </c>
      <c r="R76" t="str">
        <f>貼付ｼｰﾄ!O74</f>
        <v>佐藤練</v>
      </c>
      <c r="S76">
        <f>貼付ｼｰﾄ!P74</f>
        <v>5</v>
      </c>
      <c r="U76" t="str">
        <f t="shared" si="6"/>
        <v>小学男子4X100mR美幌RC今村煌都曽根楓太橋本悠斗佐藤練</v>
      </c>
      <c r="V76">
        <v>75</v>
      </c>
    </row>
    <row r="77" spans="1:22" x14ac:dyDescent="0.15">
      <c r="A77">
        <v>147</v>
      </c>
      <c r="B77" t="str">
        <f t="shared" si="4"/>
        <v>小学女子4X100mR15</v>
      </c>
      <c r="C77" t="str">
        <f>I77&amp;COUNTIF($I$4:I77,I77)</f>
        <v>美幌RC8</v>
      </c>
      <c r="D77" t="str">
        <f>貼付ｼｰﾄ!D75&amp;貼付ｼｰﾄ!E75</f>
        <v>小学女子4X100mR</v>
      </c>
      <c r="E77">
        <f>IF(D77="","",貼付ｼｰﾄ!H75+ROW()/1000000)</f>
        <v>11046.000077000001</v>
      </c>
      <c r="F77">
        <f t="shared" si="5"/>
        <v>15</v>
      </c>
      <c r="G77" t="str">
        <f>貼付ｼｰﾄ!A75</f>
        <v>全小予選</v>
      </c>
      <c r="H77" t="str">
        <f>貼付ｼｰﾄ!B75</f>
        <v>北見</v>
      </c>
      <c r="I77" t="str">
        <f>貼付ｼｰﾄ!G75</f>
        <v>美幌RC</v>
      </c>
      <c r="J77">
        <f>貼付ｼｰﾄ!H75</f>
        <v>11046</v>
      </c>
      <c r="K77" t="str">
        <f>貼付ｼｰﾄ!F75</f>
        <v>決</v>
      </c>
      <c r="L77" t="str">
        <f>貼付ｼｰﾄ!I75</f>
        <v>佐々木美来</v>
      </c>
      <c r="M77">
        <f>貼付ｼｰﾄ!J75</f>
        <v>3</v>
      </c>
      <c r="N77" t="str">
        <f>貼付ｼｰﾄ!K75</f>
        <v>影山千莉</v>
      </c>
      <c r="O77">
        <f>貼付ｼｰﾄ!L75</f>
        <v>4</v>
      </c>
      <c r="P77" t="str">
        <f>貼付ｼｰﾄ!M75</f>
        <v>髙橋理帆</v>
      </c>
      <c r="Q77">
        <f>貼付ｼｰﾄ!N75</f>
        <v>4</v>
      </c>
      <c r="R77" t="str">
        <f>貼付ｼｰﾄ!O75</f>
        <v>塩沢真愛</v>
      </c>
      <c r="S77">
        <f>貼付ｼｰﾄ!P75</f>
        <v>4</v>
      </c>
      <c r="U77" t="str">
        <f t="shared" si="6"/>
        <v>小学女子4X100mR美幌RC佐々木美来影山千莉髙橋理帆塩沢真愛</v>
      </c>
      <c r="V77">
        <v>76</v>
      </c>
    </row>
    <row r="78" spans="1:22" x14ac:dyDescent="0.15">
      <c r="A78">
        <v>8</v>
      </c>
      <c r="B78" t="str">
        <f t="shared" si="4"/>
        <v>小学女子4X100mR20</v>
      </c>
      <c r="C78" t="str">
        <f>I78&amp;COUNTIF($I$4:I78,I78)</f>
        <v>美幌RC9</v>
      </c>
      <c r="D78" t="str">
        <f>貼付ｼｰﾄ!D76&amp;貼付ｼｰﾄ!E76</f>
        <v>小学女子4X100mR</v>
      </c>
      <c r="E78">
        <f>IF(D78="","",貼付ｼｰﾄ!H76+ROW()/1000000)</f>
        <v>12130.000077999999</v>
      </c>
      <c r="F78">
        <f t="shared" si="5"/>
        <v>20</v>
      </c>
      <c r="G78" t="str">
        <f>貼付ｼｰﾄ!A76</f>
        <v>小学生記録会</v>
      </c>
      <c r="H78" t="str">
        <f>貼付ｼｰﾄ!B76</f>
        <v>網走</v>
      </c>
      <c r="I78" t="str">
        <f>貼付ｼｰﾄ!G76</f>
        <v>美幌RC</v>
      </c>
      <c r="J78">
        <f>貼付ｼｰﾄ!H76</f>
        <v>12130</v>
      </c>
      <c r="K78" t="str">
        <f>貼付ｼｰﾄ!F76</f>
        <v>決</v>
      </c>
      <c r="L78" t="str">
        <f>貼付ｼｰﾄ!I76</f>
        <v>佐々木美来</v>
      </c>
      <c r="M78">
        <f>貼付ｼｰﾄ!J76</f>
        <v>3</v>
      </c>
      <c r="N78" t="str">
        <f>貼付ｼｰﾄ!K76</f>
        <v>金澤芽生</v>
      </c>
      <c r="O78">
        <f>貼付ｼｰﾄ!L76</f>
        <v>3</v>
      </c>
      <c r="P78" t="str">
        <f>貼付ｼｰﾄ!M76</f>
        <v>石田花</v>
      </c>
      <c r="Q78">
        <f>貼付ｼｰﾄ!N76</f>
        <v>3</v>
      </c>
      <c r="R78" t="str">
        <f>貼付ｼｰﾄ!O76</f>
        <v>長尾華瑠</v>
      </c>
      <c r="S78">
        <f>貼付ｼｰﾄ!P76</f>
        <v>3</v>
      </c>
      <c r="U78" t="str">
        <f t="shared" si="6"/>
        <v>小学女子4X100mR美幌RC佐々木美来金澤芽生石田花長尾華瑠</v>
      </c>
      <c r="V78">
        <v>77</v>
      </c>
    </row>
    <row r="79" spans="1:22" x14ac:dyDescent="0.15">
      <c r="A79">
        <v>144</v>
      </c>
      <c r="B79" t="str">
        <f t="shared" si="4"/>
        <v>小学男子4X100mR9</v>
      </c>
      <c r="C79" t="str">
        <f>I79&amp;COUNTIF($I$4:I79,I79)</f>
        <v>美幌RC10</v>
      </c>
      <c r="D79" t="str">
        <f>貼付ｼｰﾄ!D77&amp;貼付ｼｰﾄ!E77</f>
        <v>小学男子4X100mR</v>
      </c>
      <c r="E79">
        <f>IF(D79="","",貼付ｼｰﾄ!H77+ROW()/1000000)</f>
        <v>5866.0000790000004</v>
      </c>
      <c r="F79">
        <f t="shared" si="5"/>
        <v>9</v>
      </c>
      <c r="G79" t="str">
        <f>貼付ｼｰﾄ!A77</f>
        <v>全道小学</v>
      </c>
      <c r="H79" t="str">
        <f>貼付ｼｰﾄ!B77</f>
        <v>室蘭</v>
      </c>
      <c r="I79" t="str">
        <f>貼付ｼｰﾄ!G77</f>
        <v>美幌RC</v>
      </c>
      <c r="J79">
        <f>貼付ｼｰﾄ!H77</f>
        <v>5866</v>
      </c>
      <c r="K79" t="str">
        <f>貼付ｼｰﾄ!F77</f>
        <v>TR</v>
      </c>
      <c r="L79" t="str">
        <f>貼付ｼｰﾄ!I77</f>
        <v>佐藤練</v>
      </c>
      <c r="M79">
        <f>貼付ｼｰﾄ!J77</f>
        <v>5</v>
      </c>
      <c r="N79" t="str">
        <f>貼付ｼｰﾄ!K77</f>
        <v>反怖樹</v>
      </c>
      <c r="O79">
        <f>貼付ｼｰﾄ!L77</f>
        <v>6</v>
      </c>
      <c r="P79" t="str">
        <f>貼付ｼｰﾄ!M77</f>
        <v>飯山陽太</v>
      </c>
      <c r="Q79">
        <f>貼付ｼｰﾄ!N77</f>
        <v>6</v>
      </c>
      <c r="R79" t="str">
        <f>貼付ｼｰﾄ!O77</f>
        <v>三浦直樹</v>
      </c>
      <c r="S79">
        <f>貼付ｼｰﾄ!P77</f>
        <v>6</v>
      </c>
      <c r="U79" t="str">
        <f t="shared" si="6"/>
        <v>小学男子4X100mR美幌RC佐藤練反怖樹飯山陽太三浦直樹</v>
      </c>
      <c r="V79">
        <v>78</v>
      </c>
    </row>
    <row r="80" spans="1:22" x14ac:dyDescent="0.15">
      <c r="A80">
        <v>6</v>
      </c>
      <c r="B80" t="str">
        <f t="shared" si="4"/>
        <v>小学男子4X100mR5</v>
      </c>
      <c r="C80" t="str">
        <f>I80&amp;COUNTIF($I$4:I80,I80)</f>
        <v>美幌RC11</v>
      </c>
      <c r="D80" t="str">
        <f>貼付ｼｰﾄ!D78&amp;貼付ｼｰﾄ!E78</f>
        <v>小学男子4X100mR</v>
      </c>
      <c r="E80">
        <f>IF(D80="","",貼付ｼｰﾄ!H78+ROW()/1000000)</f>
        <v>5535.0000799999998</v>
      </c>
      <c r="F80">
        <f t="shared" si="5"/>
        <v>5</v>
      </c>
      <c r="G80" t="str">
        <f>貼付ｼｰﾄ!A78</f>
        <v>小学生記録会</v>
      </c>
      <c r="H80" t="str">
        <f>貼付ｼｰﾄ!B78</f>
        <v>網走</v>
      </c>
      <c r="I80" t="str">
        <f>貼付ｼｰﾄ!G78</f>
        <v>美幌RC</v>
      </c>
      <c r="J80">
        <f>貼付ｼｰﾄ!H78</f>
        <v>5535</v>
      </c>
      <c r="K80" t="str">
        <f>貼付ｼｰﾄ!F78</f>
        <v>決</v>
      </c>
      <c r="L80" t="str">
        <f>貼付ｼｰﾄ!I78</f>
        <v>三浦直樹</v>
      </c>
      <c r="M80">
        <f>貼付ｼｰﾄ!J78</f>
        <v>6</v>
      </c>
      <c r="N80" t="str">
        <f>貼付ｼｰﾄ!K78</f>
        <v>土屋真成斗</v>
      </c>
      <c r="O80">
        <f>貼付ｼｰﾄ!L78</f>
        <v>6</v>
      </c>
      <c r="P80" t="str">
        <f>貼付ｼｰﾄ!M78</f>
        <v>反怖樹</v>
      </c>
      <c r="Q80">
        <f>貼付ｼｰﾄ!N78</f>
        <v>6</v>
      </c>
      <c r="R80" t="str">
        <f>貼付ｼｰﾄ!O78</f>
        <v>大西輝</v>
      </c>
      <c r="S80">
        <f>貼付ｼｰﾄ!P78</f>
        <v>6</v>
      </c>
      <c r="U80" t="str">
        <f t="shared" si="6"/>
        <v>小学男子4X100mR美幌RC三浦直樹土屋真成斗反怖樹大西輝</v>
      </c>
      <c r="V80">
        <v>79</v>
      </c>
    </row>
    <row r="81" spans="1:22" x14ac:dyDescent="0.15">
      <c r="A81">
        <v>7</v>
      </c>
      <c r="B81" t="str">
        <f t="shared" si="4"/>
        <v>小学男子4X100mR6</v>
      </c>
      <c r="C81" t="str">
        <f>I81&amp;COUNTIF($I$4:I81,I81)</f>
        <v>美幌RC12</v>
      </c>
      <c r="D81" t="str">
        <f>貼付ｼｰﾄ!D79&amp;貼付ｼｰﾄ!E79</f>
        <v>小学男子4X100mR</v>
      </c>
      <c r="E81">
        <f>IF(D81="","",貼付ｼｰﾄ!H79+ROW()/1000000)</f>
        <v>5644.0000810000001</v>
      </c>
      <c r="F81">
        <f t="shared" si="5"/>
        <v>6</v>
      </c>
      <c r="G81" t="str">
        <f>貼付ｼｰﾄ!A79</f>
        <v>全小予選</v>
      </c>
      <c r="H81" t="str">
        <f>貼付ｼｰﾄ!B79</f>
        <v>北見</v>
      </c>
      <c r="I81" t="str">
        <f>貼付ｼｰﾄ!G79</f>
        <v>美幌RC</v>
      </c>
      <c r="J81">
        <f>貼付ｼｰﾄ!H79</f>
        <v>5644</v>
      </c>
      <c r="K81" t="str">
        <f>貼付ｼｰﾄ!F79</f>
        <v>決</v>
      </c>
      <c r="L81" t="str">
        <f>貼付ｼｰﾄ!I79</f>
        <v>三浦直樹</v>
      </c>
      <c r="M81">
        <f>貼付ｼｰﾄ!J79</f>
        <v>6</v>
      </c>
      <c r="N81" t="str">
        <f>貼付ｼｰﾄ!K79</f>
        <v>土屋真成斗</v>
      </c>
      <c r="O81">
        <f>貼付ｼｰﾄ!L79</f>
        <v>6</v>
      </c>
      <c r="P81" t="str">
        <f>貼付ｼｰﾄ!M79</f>
        <v>飯山陽太</v>
      </c>
      <c r="Q81">
        <f>貼付ｼｰﾄ!N79</f>
        <v>6</v>
      </c>
      <c r="R81" t="str">
        <f>貼付ｼｰﾄ!O79</f>
        <v>反怖樹</v>
      </c>
      <c r="S81">
        <f>貼付ｼｰﾄ!P79</f>
        <v>6</v>
      </c>
      <c r="U81" t="str">
        <f t="shared" si="6"/>
        <v>小学男子4X100mR美幌RC三浦直樹土屋真成斗飯山陽太反怖樹</v>
      </c>
      <c r="V81">
        <v>80</v>
      </c>
    </row>
    <row r="82" spans="1:22" x14ac:dyDescent="0.15">
      <c r="A82">
        <v>146</v>
      </c>
      <c r="B82" t="str">
        <f t="shared" si="4"/>
        <v>小学女子4X100mR3</v>
      </c>
      <c r="C82" t="str">
        <f>I82&amp;COUNTIF($I$4:I82,I82)</f>
        <v>美幌RC13</v>
      </c>
      <c r="D82" t="str">
        <f>貼付ｼｰﾄ!D80&amp;貼付ｼｰﾄ!E80</f>
        <v>小学女子4X100mR</v>
      </c>
      <c r="E82">
        <f>IF(D82="","",貼付ｼｰﾄ!H80+ROW()/1000000)</f>
        <v>10109.000082</v>
      </c>
      <c r="F82">
        <f t="shared" si="5"/>
        <v>3</v>
      </c>
      <c r="G82" t="str">
        <f>貼付ｼｰﾄ!A80</f>
        <v>小学生記録会</v>
      </c>
      <c r="H82" t="str">
        <f>貼付ｼｰﾄ!B80</f>
        <v>網走</v>
      </c>
      <c r="I82" t="str">
        <f>貼付ｼｰﾄ!G80</f>
        <v>美幌RC</v>
      </c>
      <c r="J82">
        <f>貼付ｼｰﾄ!H80</f>
        <v>10109</v>
      </c>
      <c r="K82" t="str">
        <f>貼付ｼｰﾄ!F80</f>
        <v>決</v>
      </c>
      <c r="L82" t="str">
        <f>貼付ｼｰﾄ!I80</f>
        <v>山辺智紗紀</v>
      </c>
      <c r="M82">
        <f>貼付ｼｰﾄ!J80</f>
        <v>6</v>
      </c>
      <c r="N82" t="str">
        <f>貼付ｼｰﾄ!K80</f>
        <v>影山大瀬</v>
      </c>
      <c r="O82">
        <f>貼付ｼｰﾄ!L80</f>
        <v>6</v>
      </c>
      <c r="P82" t="str">
        <f>貼付ｼｰﾄ!M80</f>
        <v>浅田侑那</v>
      </c>
      <c r="Q82">
        <f>貼付ｼｰﾄ!N80</f>
        <v>6</v>
      </c>
      <c r="R82" t="str">
        <f>貼付ｼｰﾄ!O80</f>
        <v>川崎樹乃</v>
      </c>
      <c r="S82">
        <f>貼付ｼｰﾄ!P80</f>
        <v>6</v>
      </c>
      <c r="U82" t="str">
        <f t="shared" si="6"/>
        <v>小学女子4X100mR美幌RC山辺智紗紀影山大瀬浅田侑那川崎樹乃</v>
      </c>
      <c r="V82">
        <v>81</v>
      </c>
    </row>
    <row r="83" spans="1:22" x14ac:dyDescent="0.15">
      <c r="A83">
        <v>1</v>
      </c>
      <c r="B83" t="str">
        <f t="shared" si="4"/>
        <v>小学男子4X100mR1</v>
      </c>
      <c r="C83" t="str">
        <f>I83&amp;COUNTIF($I$4:I83,I83)</f>
        <v>美幌RC14</v>
      </c>
      <c r="D83" t="str">
        <f>貼付ｼｰﾄ!D81&amp;貼付ｼｰﾄ!E81</f>
        <v>小学男子4X100mR</v>
      </c>
      <c r="E83">
        <f>IF(D83="","",貼付ｼｰﾄ!H81+ROW()/1000000)</f>
        <v>565.00008300000002</v>
      </c>
      <c r="F83">
        <f t="shared" si="5"/>
        <v>1</v>
      </c>
      <c r="G83" t="str">
        <f>貼付ｼｰﾄ!A81</f>
        <v>全小予選</v>
      </c>
      <c r="H83" t="str">
        <f>貼付ｼｰﾄ!B81</f>
        <v>北見</v>
      </c>
      <c r="I83" t="str">
        <f>貼付ｼｰﾄ!G81</f>
        <v>美幌RC</v>
      </c>
      <c r="J83">
        <f>貼付ｼｰﾄ!H81</f>
        <v>565</v>
      </c>
      <c r="K83" t="str">
        <f>貼付ｼｰﾄ!F81</f>
        <v>決</v>
      </c>
      <c r="L83" t="str">
        <f>貼付ｼｰﾄ!I81</f>
        <v>上山璃乃</v>
      </c>
      <c r="M83">
        <f>貼付ｼｰﾄ!J81</f>
        <v>6</v>
      </c>
      <c r="N83" t="str">
        <f>貼付ｼｰﾄ!K81</f>
        <v>土屋真成斗</v>
      </c>
      <c r="O83">
        <f>貼付ｼｰﾄ!L81</f>
        <v>6</v>
      </c>
      <c r="P83" t="str">
        <f>貼付ｼｰﾄ!M81</f>
        <v>影山大瀬</v>
      </c>
      <c r="Q83">
        <f>貼付ｼｰﾄ!N81</f>
        <v>6</v>
      </c>
      <c r="R83" t="str">
        <f>貼付ｼｰﾄ!O81</f>
        <v>大西輝</v>
      </c>
      <c r="S83">
        <f>貼付ｼｰﾄ!P81</f>
        <v>6</v>
      </c>
      <c r="U83" t="str">
        <f t="shared" si="6"/>
        <v>小学男子4X100mR美幌RC上山璃乃土屋真成斗影山大瀬大西輝</v>
      </c>
      <c r="V83">
        <v>82</v>
      </c>
    </row>
    <row r="84" spans="1:22" x14ac:dyDescent="0.15">
      <c r="A84">
        <v>148</v>
      </c>
      <c r="B84" t="str">
        <f t="shared" si="4"/>
        <v>中学女子4X100mR14</v>
      </c>
      <c r="C84" t="str">
        <f>I84&amp;COUNTIF($I$4:I84,I84)</f>
        <v>美幌RC15</v>
      </c>
      <c r="D84" t="str">
        <f>貼付ｼｰﾄ!D82&amp;貼付ｼｰﾄ!E82</f>
        <v>中学女子4X100mR</v>
      </c>
      <c r="E84">
        <f>IF(D84="","",貼付ｼｰﾄ!H82+ROW()/1000000)</f>
        <v>5401.0000840000002</v>
      </c>
      <c r="F84">
        <f t="shared" si="5"/>
        <v>14</v>
      </c>
      <c r="G84" t="str">
        <f>貼付ｼｰﾄ!A82</f>
        <v>南部忠平</v>
      </c>
      <c r="H84" t="str">
        <f>貼付ｼｰﾄ!B82</f>
        <v>函館</v>
      </c>
      <c r="I84" t="str">
        <f>貼付ｼｰﾄ!G82</f>
        <v>美幌RC</v>
      </c>
      <c r="J84">
        <f>貼付ｼｰﾄ!H82</f>
        <v>5401</v>
      </c>
      <c r="K84" t="str">
        <f>貼付ｼｰﾄ!F82</f>
        <v>TR</v>
      </c>
      <c r="L84" t="str">
        <f>貼付ｼｰﾄ!I82</f>
        <v>上山璃乃</v>
      </c>
      <c r="M84">
        <f>貼付ｼｰﾄ!J82</f>
        <v>6</v>
      </c>
      <c r="N84" t="str">
        <f>貼付ｼｰﾄ!K82</f>
        <v>土屋真成斗</v>
      </c>
      <c r="O84">
        <f>貼付ｼｰﾄ!L82</f>
        <v>6</v>
      </c>
      <c r="P84" t="str">
        <f>貼付ｼｰﾄ!M82</f>
        <v>曽根楓太</v>
      </c>
      <c r="Q84">
        <f>貼付ｼｰﾄ!N82</f>
        <v>5</v>
      </c>
      <c r="R84" t="str">
        <f>貼付ｼｰﾄ!O82</f>
        <v>影山大瀬</v>
      </c>
      <c r="S84">
        <f>貼付ｼｰﾄ!P82</f>
        <v>6</v>
      </c>
      <c r="U84" t="str">
        <f t="shared" si="6"/>
        <v>中学女子4X100mR美幌RC上山璃乃土屋真成斗曽根楓太影山大瀬</v>
      </c>
      <c r="V84">
        <v>83</v>
      </c>
    </row>
    <row r="85" spans="1:22" x14ac:dyDescent="0.15">
      <c r="A85">
        <v>9</v>
      </c>
      <c r="B85" t="str">
        <f t="shared" si="4"/>
        <v>小学男子4X100mR4</v>
      </c>
      <c r="C85" t="str">
        <f>I85&amp;COUNTIF($I$4:I85,I85)</f>
        <v>美幌RC16</v>
      </c>
      <c r="D85" t="str">
        <f>貼付ｼｰﾄ!D83&amp;貼付ｼｰﾄ!E83</f>
        <v>小学男子4X100mR</v>
      </c>
      <c r="E85">
        <f>IF(D85="","",貼付ｼｰﾄ!H83+ROW()/1000000)</f>
        <v>5408.0000849999997</v>
      </c>
      <c r="F85">
        <f t="shared" si="5"/>
        <v>4</v>
      </c>
      <c r="G85" t="str">
        <f>貼付ｼｰﾄ!A83</f>
        <v>全道小学</v>
      </c>
      <c r="H85" t="str">
        <f>貼付ｼｰﾄ!B83</f>
        <v>室蘭</v>
      </c>
      <c r="I85" t="str">
        <f>貼付ｼｰﾄ!G83</f>
        <v>美幌RC</v>
      </c>
      <c r="J85">
        <f>貼付ｼｰﾄ!H83</f>
        <v>5408</v>
      </c>
      <c r="K85" t="str">
        <f>貼付ｼｰﾄ!F83</f>
        <v>決</v>
      </c>
      <c r="L85" t="str">
        <f>貼付ｼｰﾄ!I83</f>
        <v>上山璃乃</v>
      </c>
      <c r="M85">
        <f>貼付ｼｰﾄ!J83</f>
        <v>6</v>
      </c>
      <c r="N85" t="str">
        <f>貼付ｼｰﾄ!K83</f>
        <v>土屋真成斗</v>
      </c>
      <c r="O85">
        <f>貼付ｼｰﾄ!L83</f>
        <v>6</v>
      </c>
      <c r="P85" t="str">
        <f>貼付ｼｰﾄ!M83</f>
        <v>大西輝</v>
      </c>
      <c r="Q85">
        <f>貼付ｼｰﾄ!N83</f>
        <v>6</v>
      </c>
      <c r="R85" t="str">
        <f>貼付ｼｰﾄ!O83</f>
        <v>影山大瀬</v>
      </c>
      <c r="S85">
        <f>貼付ｼｰﾄ!P83</f>
        <v>6</v>
      </c>
      <c r="U85" t="str">
        <f t="shared" si="6"/>
        <v>小学男子4X100mR美幌RC上山璃乃土屋真成斗大西輝影山大瀬</v>
      </c>
      <c r="V85">
        <v>84</v>
      </c>
    </row>
    <row r="86" spans="1:22" x14ac:dyDescent="0.15">
      <c r="A86">
        <v>4</v>
      </c>
      <c r="B86" t="str">
        <f t="shared" si="4"/>
        <v>中学男子4X100mR32</v>
      </c>
      <c r="C86" t="str">
        <f>I86&amp;COUNTIF($I$4:I86,I86)</f>
        <v>美幌RC17</v>
      </c>
      <c r="D86" t="str">
        <f>貼付ｼｰﾄ!D84&amp;貼付ｼｰﾄ!E84</f>
        <v>中学男子4X100mR</v>
      </c>
      <c r="E86">
        <f>IF(D86="","",貼付ｼｰﾄ!H84+ROW()/1000000)</f>
        <v>4987.000086</v>
      </c>
      <c r="F86">
        <f t="shared" si="5"/>
        <v>32</v>
      </c>
      <c r="G86" t="str">
        <f>貼付ｼｰﾄ!A84</f>
        <v>新人戦</v>
      </c>
      <c r="H86" t="str">
        <f>貼付ｼｰﾄ!B84</f>
        <v>網走</v>
      </c>
      <c r="I86" t="str">
        <f>貼付ｼｰﾄ!G84</f>
        <v>美幌RC</v>
      </c>
      <c r="J86">
        <f>貼付ｼｰﾄ!H84</f>
        <v>4987</v>
      </c>
      <c r="K86" t="str">
        <f>貼付ｼｰﾄ!F84</f>
        <v>予</v>
      </c>
      <c r="L86" t="str">
        <f>貼付ｼｰﾄ!I84</f>
        <v>新宮蓮</v>
      </c>
      <c r="M86">
        <f>貼付ｼｰﾄ!J84</f>
        <v>1</v>
      </c>
      <c r="N86" t="str">
        <f>貼付ｼｰﾄ!K84</f>
        <v>曽我奏斗</v>
      </c>
      <c r="O86">
        <f>貼付ｼｰﾄ!L84</f>
        <v>1</v>
      </c>
      <c r="P86" t="str">
        <f>貼付ｼｰﾄ!M84</f>
        <v>上山怜穏</v>
      </c>
      <c r="Q86">
        <f>貼付ｼｰﾄ!N84</f>
        <v>1</v>
      </c>
      <c r="R86" t="str">
        <f>貼付ｼｰﾄ!O84</f>
        <v>鯛治大登</v>
      </c>
      <c r="S86">
        <f>貼付ｼｰﾄ!P84</f>
        <v>1</v>
      </c>
      <c r="U86" t="str">
        <f t="shared" si="6"/>
        <v>中学男子4X100mR美幌RC新宮蓮曽我奏斗上山怜穏鯛治大登</v>
      </c>
      <c r="V86">
        <v>85</v>
      </c>
    </row>
    <row r="87" spans="1:22" x14ac:dyDescent="0.15">
      <c r="A87">
        <v>2</v>
      </c>
      <c r="B87" t="str">
        <f t="shared" si="4"/>
        <v>小学女子4X100mR8</v>
      </c>
      <c r="C87" t="str">
        <f>I87&amp;COUNTIF($I$4:I87,I87)</f>
        <v>美幌RC18</v>
      </c>
      <c r="D87" t="str">
        <f>貼付ｼｰﾄ!D85&amp;貼付ｼｰﾄ!E85</f>
        <v>小学女子4X100mR</v>
      </c>
      <c r="E87">
        <f>IF(D87="","",貼付ｼｰﾄ!H85+ROW()/1000000)</f>
        <v>10325.000087</v>
      </c>
      <c r="F87">
        <f t="shared" si="5"/>
        <v>8</v>
      </c>
      <c r="G87" t="str">
        <f>貼付ｼｰﾄ!A85</f>
        <v>小学生記録会</v>
      </c>
      <c r="H87" t="str">
        <f>貼付ｼｰﾄ!B85</f>
        <v>網走</v>
      </c>
      <c r="I87" t="str">
        <f>貼付ｼｰﾄ!G85</f>
        <v>美幌RC</v>
      </c>
      <c r="J87">
        <f>貼付ｼｰﾄ!H85</f>
        <v>10325</v>
      </c>
      <c r="K87" t="str">
        <f>貼付ｼｰﾄ!F85</f>
        <v>決</v>
      </c>
      <c r="L87" t="str">
        <f>貼付ｼｰﾄ!I85</f>
        <v>石川知奈</v>
      </c>
      <c r="M87">
        <f>貼付ｼｰﾄ!J85</f>
        <v>6</v>
      </c>
      <c r="N87" t="str">
        <f>貼付ｼｰﾄ!K85</f>
        <v>佐藤潤亜</v>
      </c>
      <c r="O87">
        <f>貼付ｼｰﾄ!L85</f>
        <v>6</v>
      </c>
      <c r="P87" t="str">
        <f>貼付ｼｰﾄ!M85</f>
        <v>矢口桃歌</v>
      </c>
      <c r="Q87">
        <f>貼付ｼｰﾄ!N85</f>
        <v>6</v>
      </c>
      <c r="R87" t="str">
        <f>貼付ｼｰﾄ!O85</f>
        <v>田中雪芽</v>
      </c>
      <c r="S87">
        <f>貼付ｼｰﾄ!P85</f>
        <v>6</v>
      </c>
      <c r="U87" t="str">
        <f t="shared" si="6"/>
        <v>小学女子4X100mR美幌RC石川知奈佐藤潤亜矢口桃歌田中雪芽</v>
      </c>
      <c r="V87">
        <v>86</v>
      </c>
    </row>
    <row r="88" spans="1:22" x14ac:dyDescent="0.15">
      <c r="A88">
        <v>149</v>
      </c>
      <c r="B88" t="str">
        <f t="shared" si="4"/>
        <v>小学女子4X100mR2</v>
      </c>
      <c r="C88" t="str">
        <f>I88&amp;COUNTIF($I$4:I88,I88)</f>
        <v>美幌RC19</v>
      </c>
      <c r="D88" t="str">
        <f>貼付ｼｰﾄ!D86&amp;貼付ｼｰﾄ!E86</f>
        <v>小学女子4X100mR</v>
      </c>
      <c r="E88">
        <f>IF(D88="","",貼付ｼｰﾄ!H86+ROW()/1000000)</f>
        <v>10062.000088000001</v>
      </c>
      <c r="F88">
        <f t="shared" si="5"/>
        <v>2</v>
      </c>
      <c r="G88" t="str">
        <f>貼付ｼｰﾄ!A86</f>
        <v>全道小学</v>
      </c>
      <c r="H88" t="str">
        <f>貼付ｼｰﾄ!B86</f>
        <v>室蘭</v>
      </c>
      <c r="I88" t="str">
        <f>貼付ｼｰﾄ!G86</f>
        <v>美幌RC</v>
      </c>
      <c r="J88">
        <f>貼付ｼｰﾄ!H86</f>
        <v>10062</v>
      </c>
      <c r="K88" t="str">
        <f>貼付ｼｰﾄ!F86</f>
        <v>TR</v>
      </c>
      <c r="L88" t="str">
        <f>貼付ｼｰﾄ!I86</f>
        <v>石川知奈</v>
      </c>
      <c r="M88">
        <f>貼付ｼｰﾄ!J86</f>
        <v>6</v>
      </c>
      <c r="N88" t="str">
        <f>貼付ｼｰﾄ!K86</f>
        <v>川崎樹乃</v>
      </c>
      <c r="O88">
        <f>貼付ｼｰﾄ!L86</f>
        <v>6</v>
      </c>
      <c r="P88" t="str">
        <f>貼付ｼｰﾄ!M86</f>
        <v>佐藤潤亜</v>
      </c>
      <c r="Q88">
        <f>貼付ｼｰﾄ!N86</f>
        <v>6</v>
      </c>
      <c r="R88" t="str">
        <f>貼付ｼｰﾄ!O86</f>
        <v>浅田侑那</v>
      </c>
      <c r="S88">
        <f>貼付ｼｰﾄ!P86</f>
        <v>6</v>
      </c>
      <c r="U88" t="str">
        <f t="shared" si="6"/>
        <v>小学女子4X100mR美幌RC石川知奈川崎樹乃佐藤潤亜浅田侑那</v>
      </c>
      <c r="V88">
        <v>87</v>
      </c>
    </row>
    <row r="89" spans="1:22" x14ac:dyDescent="0.15">
      <c r="A89">
        <v>143</v>
      </c>
      <c r="B89" t="str">
        <f t="shared" si="4"/>
        <v>中学男子4X100mR41</v>
      </c>
      <c r="C89" t="str">
        <f>I89&amp;COUNTIF($I$4:I89,I89)</f>
        <v>美幌RC20</v>
      </c>
      <c r="D89" t="str">
        <f>貼付ｼｰﾄ!D87&amp;貼付ｼｰﾄ!E87</f>
        <v>中学男子4X100mR</v>
      </c>
      <c r="E89">
        <f>IF(D89="","",貼付ｼｰﾄ!H87+ROW()/1000000)</f>
        <v>5198.0000890000001</v>
      </c>
      <c r="F89">
        <f t="shared" si="5"/>
        <v>41</v>
      </c>
      <c r="G89" t="str">
        <f>貼付ｼｰﾄ!A87</f>
        <v>記録会②</v>
      </c>
      <c r="H89" t="str">
        <f>貼付ｼｰﾄ!B87</f>
        <v>網走</v>
      </c>
      <c r="I89" t="str">
        <f>貼付ｼｰﾄ!G87</f>
        <v>美幌RC</v>
      </c>
      <c r="J89">
        <f>貼付ｼｰﾄ!H87</f>
        <v>5198</v>
      </c>
      <c r="K89" t="str">
        <f>貼付ｼｰﾄ!F87</f>
        <v>決</v>
      </c>
      <c r="L89" t="str">
        <f>貼付ｼｰﾄ!I87</f>
        <v>鯛治大登</v>
      </c>
      <c r="M89">
        <f>貼付ｼｰﾄ!J87</f>
        <v>1</v>
      </c>
      <c r="N89" t="str">
        <f>貼付ｼｰﾄ!K87</f>
        <v>曽我奏斗</v>
      </c>
      <c r="O89">
        <f>貼付ｼｰﾄ!L87</f>
        <v>1</v>
      </c>
      <c r="P89" t="str">
        <f>貼付ｼｰﾄ!M87</f>
        <v>上山怜穏</v>
      </c>
      <c r="Q89">
        <f>貼付ｼｰﾄ!N87</f>
        <v>1</v>
      </c>
      <c r="R89" t="str">
        <f>貼付ｼｰﾄ!O87</f>
        <v>新宮蓮</v>
      </c>
      <c r="S89">
        <f>貼付ｼｰﾄ!P87</f>
        <v>1</v>
      </c>
      <c r="U89" t="str">
        <f t="shared" si="6"/>
        <v>中学男子4X100mR美幌RC鯛治大登曽我奏斗上山怜穏新宮蓮</v>
      </c>
      <c r="V89">
        <v>88</v>
      </c>
    </row>
    <row r="90" spans="1:22" x14ac:dyDescent="0.15">
      <c r="A90">
        <v>127</v>
      </c>
      <c r="B90" t="str">
        <f t="shared" si="4"/>
        <v>小学男子4X100mR29</v>
      </c>
      <c r="C90" t="str">
        <f>I90&amp;COUNTIF($I$4:I90,I90)</f>
        <v>美幌RC21</v>
      </c>
      <c r="D90" t="str">
        <f>貼付ｼｰﾄ!D88&amp;貼付ｼｰﾄ!E88</f>
        <v>小学男子4X100mR</v>
      </c>
      <c r="E90">
        <f>IF(D90="","",貼付ｼｰﾄ!H88+ROW()/1000000)</f>
        <v>12009.00009</v>
      </c>
      <c r="F90">
        <f t="shared" si="5"/>
        <v>29</v>
      </c>
      <c r="G90" t="str">
        <f>貼付ｼｰﾄ!A88</f>
        <v>小学生記録会</v>
      </c>
      <c r="H90" t="str">
        <f>貼付ｼｰﾄ!B88</f>
        <v>網走</v>
      </c>
      <c r="I90" t="str">
        <f>貼付ｼｰﾄ!G88</f>
        <v>美幌RC</v>
      </c>
      <c r="J90">
        <f>貼付ｼｰﾄ!H88</f>
        <v>12009</v>
      </c>
      <c r="K90" t="str">
        <f>貼付ｼｰﾄ!F88</f>
        <v>決</v>
      </c>
      <c r="L90" t="str">
        <f>貼付ｼｰﾄ!I88</f>
        <v>田村統哉</v>
      </c>
      <c r="M90">
        <f>貼付ｼｰﾄ!J88</f>
        <v>3</v>
      </c>
      <c r="N90" t="str">
        <f>貼付ｼｰﾄ!K88</f>
        <v>小林遥希</v>
      </c>
      <c r="O90">
        <f>貼付ｼｰﾄ!L88</f>
        <v>3</v>
      </c>
      <c r="P90" t="str">
        <f>貼付ｼｰﾄ!M88</f>
        <v>横澤岳</v>
      </c>
      <c r="Q90">
        <f>貼付ｼｰﾄ!N88</f>
        <v>3</v>
      </c>
      <c r="R90" t="str">
        <f>貼付ｼｰﾄ!O88</f>
        <v>大久保湊平</v>
      </c>
      <c r="S90">
        <f>貼付ｼｰﾄ!P88</f>
        <v>2</v>
      </c>
      <c r="U90" t="str">
        <f t="shared" si="6"/>
        <v>小学男子4X100mR美幌RC田村統哉小林遥希横澤岳大久保湊平</v>
      </c>
      <c r="V90">
        <v>89</v>
      </c>
    </row>
    <row r="91" spans="1:22" x14ac:dyDescent="0.15">
      <c r="A91">
        <v>116</v>
      </c>
      <c r="B91" t="str">
        <f t="shared" si="4"/>
        <v>小学男子4X100mR27</v>
      </c>
      <c r="C91" t="str">
        <f>I91&amp;COUNTIF($I$4:I91,I91)</f>
        <v>美幌RC22</v>
      </c>
      <c r="D91" t="str">
        <f>貼付ｼｰﾄ!D89&amp;貼付ｼｰﾄ!E89</f>
        <v>小学男子4X100mR</v>
      </c>
      <c r="E91">
        <f>IF(D91="","",貼付ｼｰﾄ!H89+ROW()/1000000)</f>
        <v>11452.000091</v>
      </c>
      <c r="F91">
        <f t="shared" si="5"/>
        <v>27</v>
      </c>
      <c r="G91" t="str">
        <f>貼付ｼｰﾄ!A89</f>
        <v>小学生記録会</v>
      </c>
      <c r="H91" t="str">
        <f>貼付ｼｰﾄ!B89</f>
        <v>網走</v>
      </c>
      <c r="I91" t="str">
        <f>貼付ｼｰﾄ!G89</f>
        <v>美幌RC</v>
      </c>
      <c r="J91">
        <f>貼付ｼｰﾄ!H89</f>
        <v>11452</v>
      </c>
      <c r="K91" t="str">
        <f>貼付ｼｰﾄ!F89</f>
        <v>決</v>
      </c>
      <c r="L91" t="str">
        <f>貼付ｼｰﾄ!I89</f>
        <v>土屋真騎斗</v>
      </c>
      <c r="M91">
        <f>貼付ｼｰﾄ!J89</f>
        <v>3</v>
      </c>
      <c r="N91" t="str">
        <f>貼付ｼｰﾄ!K89</f>
        <v>諏訪泰生</v>
      </c>
      <c r="O91">
        <f>貼付ｼｰﾄ!L89</f>
        <v>3</v>
      </c>
      <c r="P91" t="str">
        <f>貼付ｼｰﾄ!M89</f>
        <v>福井莞</v>
      </c>
      <c r="Q91">
        <f>貼付ｼｰﾄ!N89</f>
        <v>3</v>
      </c>
      <c r="R91" t="str">
        <f>貼付ｼｰﾄ!O89</f>
        <v>髙倉聖琉</v>
      </c>
      <c r="S91">
        <f>貼付ｼｰﾄ!P89</f>
        <v>3</v>
      </c>
      <c r="U91" t="str">
        <f t="shared" si="6"/>
        <v>小学男子4X100mR美幌RC土屋真騎斗諏訪泰生福井莞髙倉聖琉</v>
      </c>
      <c r="V91">
        <v>90</v>
      </c>
    </row>
    <row r="92" spans="1:22" x14ac:dyDescent="0.15">
      <c r="A92">
        <v>142</v>
      </c>
      <c r="B92" t="str">
        <f t="shared" si="4"/>
        <v>小学女子4X100mR5</v>
      </c>
      <c r="C92" t="str">
        <f>I92&amp;COUNTIF($I$4:I92,I92)</f>
        <v>美幌RC23</v>
      </c>
      <c r="D92" t="str">
        <f>貼付ｼｰﾄ!D90&amp;貼付ｼｰﾄ!E90</f>
        <v>小学女子4X100mR</v>
      </c>
      <c r="E92">
        <f>IF(D92="","",貼付ｼｰﾄ!H90+ROW()/1000000)</f>
        <v>10164.000092</v>
      </c>
      <c r="F92">
        <f t="shared" si="5"/>
        <v>5</v>
      </c>
      <c r="G92" t="str">
        <f>貼付ｼｰﾄ!A90</f>
        <v>全道小学</v>
      </c>
      <c r="H92" t="str">
        <f>貼付ｼｰﾄ!B90</f>
        <v>室蘭</v>
      </c>
      <c r="I92" t="str">
        <f>貼付ｼｰﾄ!G90</f>
        <v>美幌RC</v>
      </c>
      <c r="J92">
        <f>貼付ｼｰﾄ!H90</f>
        <v>10164</v>
      </c>
      <c r="K92" t="str">
        <f>貼付ｼｰﾄ!F90</f>
        <v>TR</v>
      </c>
      <c r="L92" t="str">
        <f>貼付ｼｰﾄ!I90</f>
        <v>土屋真穂</v>
      </c>
      <c r="M92">
        <f>貼付ｼｰﾄ!J90</f>
        <v>5</v>
      </c>
      <c r="N92" t="str">
        <f>貼付ｼｰﾄ!K90</f>
        <v>松田陽莉</v>
      </c>
      <c r="O92">
        <f>貼付ｼｰﾄ!L90</f>
        <v>5</v>
      </c>
      <c r="P92" t="str">
        <f>貼付ｼｰﾄ!M90</f>
        <v>佐藤瑠依</v>
      </c>
      <c r="Q92">
        <f>貼付ｼｰﾄ!N90</f>
        <v>5</v>
      </c>
      <c r="R92" t="str">
        <f>貼付ｼｰﾄ!O90</f>
        <v>鈴木愛梨</v>
      </c>
      <c r="S92">
        <f>貼付ｼｰﾄ!P90</f>
        <v>5</v>
      </c>
      <c r="U92" t="str">
        <f t="shared" si="6"/>
        <v>小学女子4X100mR美幌RC土屋真穂松田陽莉佐藤瑠依鈴木愛梨</v>
      </c>
      <c r="V92">
        <v>91</v>
      </c>
    </row>
    <row r="93" spans="1:22" x14ac:dyDescent="0.15">
      <c r="A93">
        <v>128</v>
      </c>
      <c r="B93" t="str">
        <f t="shared" si="4"/>
        <v>小学男子4X100mR18</v>
      </c>
      <c r="C93" t="str">
        <f>I93&amp;COUNTIF($I$4:I93,I93)</f>
        <v>美幌RC24</v>
      </c>
      <c r="D93" t="str">
        <f>貼付ｼｰﾄ!D91&amp;貼付ｼｰﾄ!E91</f>
        <v>小学男子4X100mR</v>
      </c>
      <c r="E93">
        <f>IF(D93="","",貼付ｼｰﾄ!H91+ROW()/1000000)</f>
        <v>10670.000093000001</v>
      </c>
      <c r="F93">
        <f t="shared" si="5"/>
        <v>18</v>
      </c>
      <c r="G93" t="str">
        <f>貼付ｼｰﾄ!A91</f>
        <v>小学生記録会</v>
      </c>
      <c r="H93" t="str">
        <f>貼付ｼｰﾄ!B91</f>
        <v>網走</v>
      </c>
      <c r="I93" t="str">
        <f>貼付ｼｰﾄ!G91</f>
        <v>美幌RC</v>
      </c>
      <c r="J93">
        <f>貼付ｼｰﾄ!H91</f>
        <v>10670</v>
      </c>
      <c r="K93" t="str">
        <f>貼付ｼｰﾄ!F91</f>
        <v>決</v>
      </c>
      <c r="L93" t="str">
        <f>貼付ｼｰﾄ!I91</f>
        <v>本田在誠</v>
      </c>
      <c r="M93">
        <f>貼付ｼｰﾄ!J91</f>
        <v>4</v>
      </c>
      <c r="N93" t="str">
        <f>貼付ｼｰﾄ!K91</f>
        <v>城奏志</v>
      </c>
      <c r="O93">
        <f>貼付ｼｰﾄ!L91</f>
        <v>4</v>
      </c>
      <c r="P93" t="str">
        <f>貼付ｼｰﾄ!M91</f>
        <v>反怖駈</v>
      </c>
      <c r="Q93">
        <f>貼付ｼｰﾄ!N91</f>
        <v>4</v>
      </c>
      <c r="R93" t="str">
        <f>貼付ｼｰﾄ!O91</f>
        <v>大内聡太朗</v>
      </c>
      <c r="S93">
        <f>貼付ｼｰﾄ!P91</f>
        <v>4</v>
      </c>
      <c r="U93" t="str">
        <f t="shared" si="6"/>
        <v>小学男子4X100mR美幌RC本田在誠城奏志反怖駈大内聡太朗</v>
      </c>
      <c r="V93">
        <v>92</v>
      </c>
    </row>
    <row r="94" spans="1:22" x14ac:dyDescent="0.15">
      <c r="A94">
        <v>111</v>
      </c>
      <c r="B94" t="str">
        <f t="shared" si="4"/>
        <v>小学女子4X100mR7</v>
      </c>
      <c r="C94" t="str">
        <f>I94&amp;COUNTIF($I$4:I94,I94)</f>
        <v>美幌RC25</v>
      </c>
      <c r="D94" t="str">
        <f>貼付ｼｰﾄ!D92&amp;貼付ｼｰﾄ!E92</f>
        <v>小学女子4X100mR</v>
      </c>
      <c r="E94">
        <f>IF(D94="","",貼付ｼｰﾄ!H92+ROW()/1000000)</f>
        <v>10284.000094000001</v>
      </c>
      <c r="F94">
        <f t="shared" si="5"/>
        <v>7</v>
      </c>
      <c r="G94" t="str">
        <f>貼付ｼｰﾄ!A92</f>
        <v>全小予選</v>
      </c>
      <c r="H94" t="str">
        <f>貼付ｼｰﾄ!B92</f>
        <v>北見</v>
      </c>
      <c r="I94" t="str">
        <f>貼付ｼｰﾄ!G92</f>
        <v>美幌RC</v>
      </c>
      <c r="J94">
        <f>貼付ｼｰﾄ!H92</f>
        <v>10284</v>
      </c>
      <c r="K94" t="str">
        <f>貼付ｼｰﾄ!F92</f>
        <v>決</v>
      </c>
      <c r="L94" t="str">
        <f>貼付ｼｰﾄ!I92</f>
        <v>鈴木愛梨</v>
      </c>
      <c r="M94">
        <f>貼付ｼｰﾄ!J92</f>
        <v>5</v>
      </c>
      <c r="N94" t="str">
        <f>貼付ｼｰﾄ!K92</f>
        <v>松田陽莉</v>
      </c>
      <c r="O94">
        <f>貼付ｼｰﾄ!L92</f>
        <v>5</v>
      </c>
      <c r="P94" t="str">
        <f>貼付ｼｰﾄ!M92</f>
        <v>佐藤瑠依</v>
      </c>
      <c r="Q94">
        <f>貼付ｼｰﾄ!N92</f>
        <v>5</v>
      </c>
      <c r="R94" t="str">
        <f>貼付ｼｰﾄ!O92</f>
        <v>吉田香穂</v>
      </c>
      <c r="S94">
        <f>貼付ｼｰﾄ!P92</f>
        <v>5</v>
      </c>
      <c r="U94" t="str">
        <f t="shared" si="6"/>
        <v>小学女子4X100mR美幌RC鈴木愛梨松田陽莉佐藤瑠依吉田香穂</v>
      </c>
      <c r="V94">
        <v>93</v>
      </c>
    </row>
    <row r="95" spans="1:22" x14ac:dyDescent="0.15">
      <c r="A95">
        <v>122</v>
      </c>
      <c r="B95" t="str">
        <f t="shared" si="4"/>
        <v>中学男子4X100mR48</v>
      </c>
      <c r="C95" t="str">
        <f>I95&amp;COUNTIF($I$4:I95,I95)</f>
        <v>美幌中1</v>
      </c>
      <c r="D95" t="str">
        <f>貼付ｼｰﾄ!D93&amp;貼付ｼｰﾄ!E93</f>
        <v>中学男子4X100mR</v>
      </c>
      <c r="E95">
        <f>IF(D95="","",貼付ｼｰﾄ!H93+ROW()/1000000)</f>
        <v>5471.0000950000003</v>
      </c>
      <c r="F95">
        <f t="shared" si="5"/>
        <v>48</v>
      </c>
      <c r="G95" t="str">
        <f>貼付ｼｰﾄ!A93</f>
        <v>記録会②</v>
      </c>
      <c r="H95" t="str">
        <f>貼付ｼｰﾄ!B93</f>
        <v>網走</v>
      </c>
      <c r="I95" t="str">
        <f>貼付ｼｰﾄ!G93</f>
        <v>美幌中</v>
      </c>
      <c r="J95">
        <f>貼付ｼｰﾄ!H93</f>
        <v>5471</v>
      </c>
      <c r="K95" t="str">
        <f>貼付ｼｰﾄ!F93</f>
        <v>決</v>
      </c>
      <c r="L95" t="str">
        <f>貼付ｼｰﾄ!I93</f>
        <v>西田隆之介</v>
      </c>
      <c r="M95">
        <f>貼付ｼｰﾄ!J93</f>
        <v>3</v>
      </c>
      <c r="N95" t="str">
        <f>貼付ｼｰﾄ!K93</f>
        <v>佐藤志音</v>
      </c>
      <c r="O95">
        <f>貼付ｼｰﾄ!L93</f>
        <v>2</v>
      </c>
      <c r="P95" t="str">
        <f>貼付ｼｰﾄ!M93</f>
        <v>吉田壮佑</v>
      </c>
      <c r="Q95">
        <f>貼付ｼｰﾄ!N93</f>
        <v>2</v>
      </c>
      <c r="R95" t="str">
        <f>貼付ｼｰﾄ!O93</f>
        <v>柳沼颯太</v>
      </c>
      <c r="S95">
        <f>貼付ｼｰﾄ!P93</f>
        <v>3</v>
      </c>
      <c r="U95" t="str">
        <f t="shared" si="6"/>
        <v>中学男子4X100mR美幌中西田隆之介佐藤志音吉田壮佑柳沼颯太</v>
      </c>
      <c r="V95">
        <v>94</v>
      </c>
    </row>
    <row r="96" spans="1:22" x14ac:dyDescent="0.15">
      <c r="A96">
        <v>113</v>
      </c>
      <c r="B96" t="str">
        <f t="shared" si="4"/>
        <v>中学男子4X100mR42</v>
      </c>
      <c r="C96" t="str">
        <f>I96&amp;COUNTIF($I$4:I96,I96)</f>
        <v>美幌中2</v>
      </c>
      <c r="D96" t="str">
        <f>貼付ｼｰﾄ!D94&amp;貼付ｼｰﾄ!E94</f>
        <v>中学男子4X100mR</v>
      </c>
      <c r="E96">
        <f>IF(D96="","",貼付ｼｰﾄ!H94+ROW()/1000000)</f>
        <v>5216.0000959999998</v>
      </c>
      <c r="F96">
        <f t="shared" si="5"/>
        <v>42</v>
      </c>
      <c r="G96" t="str">
        <f>貼付ｼｰﾄ!A94</f>
        <v>記録会③</v>
      </c>
      <c r="H96" t="str">
        <f>貼付ｼｰﾄ!B94</f>
        <v>網走</v>
      </c>
      <c r="I96" t="str">
        <f>貼付ｼｰﾄ!G94</f>
        <v>美幌中</v>
      </c>
      <c r="J96">
        <f>貼付ｼｰﾄ!H94</f>
        <v>5216</v>
      </c>
      <c r="K96" t="str">
        <f>貼付ｼｰﾄ!F94</f>
        <v>決</v>
      </c>
      <c r="L96" t="str">
        <f>貼付ｼｰﾄ!I94</f>
        <v>髙橋悠貴</v>
      </c>
      <c r="M96">
        <f>貼付ｼｰﾄ!J94</f>
        <v>1</v>
      </c>
      <c r="N96" t="str">
        <f>貼付ｼｰﾄ!K94</f>
        <v>西田隆之介</v>
      </c>
      <c r="O96">
        <f>貼付ｼｰﾄ!L94</f>
        <v>3</v>
      </c>
      <c r="P96" t="str">
        <f>貼付ｼｰﾄ!M94</f>
        <v>佐藤志音</v>
      </c>
      <c r="Q96">
        <f>貼付ｼｰﾄ!N94</f>
        <v>2</v>
      </c>
      <c r="R96" t="str">
        <f>貼付ｼｰﾄ!O94</f>
        <v>柳沼颯太</v>
      </c>
      <c r="S96">
        <f>貼付ｼｰﾄ!P94</f>
        <v>3</v>
      </c>
      <c r="U96" t="str">
        <f t="shared" si="6"/>
        <v>中学男子4X100mR美幌中髙橋悠貴西田隆之介佐藤志音柳沼颯太</v>
      </c>
      <c r="V96">
        <v>95</v>
      </c>
    </row>
    <row r="97" spans="1:22" x14ac:dyDescent="0.15">
      <c r="A97">
        <v>137</v>
      </c>
      <c r="B97" t="str">
        <f t="shared" si="4"/>
        <v>中学男子4X100mR11</v>
      </c>
      <c r="C97" t="str">
        <f>I97&amp;COUNTIF($I$4:I97,I97)</f>
        <v>美幌北中1</v>
      </c>
      <c r="D97" t="str">
        <f>貼付ｼｰﾄ!D95&amp;貼付ｼｰﾄ!E95</f>
        <v>中学男子4X100mR</v>
      </c>
      <c r="E97">
        <f>IF(D97="","",貼付ｼｰﾄ!H95+ROW()/1000000)</f>
        <v>4671.0000970000001</v>
      </c>
      <c r="F97">
        <f t="shared" si="5"/>
        <v>11</v>
      </c>
      <c r="G97" t="str">
        <f>貼付ｼｰﾄ!A95</f>
        <v>全道中学</v>
      </c>
      <c r="H97" t="str">
        <f>貼付ｼｰﾄ!B95</f>
        <v>帯広</v>
      </c>
      <c r="I97" t="str">
        <f>貼付ｼｰﾄ!G95</f>
        <v>美幌北中</v>
      </c>
      <c r="J97">
        <f>貼付ｼｰﾄ!H95</f>
        <v>4671</v>
      </c>
      <c r="K97" t="str">
        <f>貼付ｼｰﾄ!F95</f>
        <v>予</v>
      </c>
      <c r="L97" t="str">
        <f>貼付ｼｰﾄ!I95</f>
        <v>安井玲音</v>
      </c>
      <c r="M97">
        <f>貼付ｼｰﾄ!J95</f>
        <v>2</v>
      </c>
      <c r="N97" t="str">
        <f>貼付ｼｰﾄ!K95</f>
        <v>大林快翔</v>
      </c>
      <c r="O97">
        <f>貼付ｼｰﾄ!L95</f>
        <v>1</v>
      </c>
      <c r="P97" t="str">
        <f>貼付ｼｰﾄ!M95</f>
        <v>長谷川大巧</v>
      </c>
      <c r="Q97">
        <f>貼付ｼｰﾄ!N95</f>
        <v>2</v>
      </c>
      <c r="R97" t="str">
        <f>貼付ｼｰﾄ!O95</f>
        <v>吉田恵吾</v>
      </c>
      <c r="S97">
        <f>貼付ｼｰﾄ!P95</f>
        <v>2</v>
      </c>
      <c r="U97" t="str">
        <f t="shared" si="6"/>
        <v>中学男子4X100mR美幌北中安井玲音大林快翔長谷川大巧吉田恵吾</v>
      </c>
      <c r="V97">
        <v>96</v>
      </c>
    </row>
    <row r="98" spans="1:22" x14ac:dyDescent="0.15">
      <c r="A98">
        <v>139</v>
      </c>
      <c r="B98" t="str">
        <f t="shared" si="4"/>
        <v>中学男子4X100mR1</v>
      </c>
      <c r="C98" t="str">
        <f>I98&amp;COUNTIF($I$4:I98,I98)</f>
        <v>美幌北中2</v>
      </c>
      <c r="D98" t="str">
        <f>貼付ｼｰﾄ!D96&amp;貼付ｼｰﾄ!E96</f>
        <v>中学男子4X100mR</v>
      </c>
      <c r="E98">
        <f>IF(D98="","",貼付ｼｰﾄ!H96+ROW()/1000000)</f>
        <v>4417.0000980000004</v>
      </c>
      <c r="F98">
        <f t="shared" si="5"/>
        <v>1</v>
      </c>
      <c r="G98" t="str">
        <f>貼付ｼｰﾄ!A96</f>
        <v>南部忠平</v>
      </c>
      <c r="H98" t="str">
        <f>貼付ｼｰﾄ!B96</f>
        <v>函館</v>
      </c>
      <c r="I98" t="str">
        <f>貼付ｼｰﾄ!G96</f>
        <v>美幌北中</v>
      </c>
      <c r="J98">
        <f>貼付ｼｰﾄ!H96</f>
        <v>4417</v>
      </c>
      <c r="K98" t="str">
        <f>貼付ｼｰﾄ!F96</f>
        <v>TR</v>
      </c>
      <c r="L98" t="str">
        <f>貼付ｼｰﾄ!I96</f>
        <v>吉田恵吾</v>
      </c>
      <c r="M98">
        <f>貼付ｼｰﾄ!J96</f>
        <v>2</v>
      </c>
      <c r="N98" t="str">
        <f>貼付ｼｰﾄ!K96</f>
        <v>矢花学</v>
      </c>
      <c r="O98">
        <f>貼付ｼｰﾄ!L96</f>
        <v>3</v>
      </c>
      <c r="P98" t="str">
        <f>貼付ｼｰﾄ!M96</f>
        <v>前田柚樹</v>
      </c>
      <c r="Q98">
        <f>貼付ｼｰﾄ!N96</f>
        <v>3</v>
      </c>
      <c r="R98" t="str">
        <f>貼付ｼｰﾄ!O96</f>
        <v>菅原蓮悟</v>
      </c>
      <c r="S98">
        <f>貼付ｼｰﾄ!P96</f>
        <v>3</v>
      </c>
      <c r="U98" t="str">
        <f t="shared" si="6"/>
        <v>中学男子4X100mR美幌北中吉田恵吾矢花学前田柚樹菅原蓮悟</v>
      </c>
      <c r="V98">
        <v>97</v>
      </c>
    </row>
    <row r="99" spans="1:22" x14ac:dyDescent="0.15">
      <c r="A99">
        <v>125</v>
      </c>
      <c r="B99" t="str">
        <f t="shared" si="4"/>
        <v>中学女子4X100mR35</v>
      </c>
      <c r="C99" t="str">
        <f>I99&amp;COUNTIF($I$4:I99,I99)</f>
        <v>美幌北中3</v>
      </c>
      <c r="D99" t="str">
        <f>貼付ｼｰﾄ!D97&amp;貼付ｼｰﾄ!E97</f>
        <v>中学女子4X100mR</v>
      </c>
      <c r="E99">
        <f>IF(D99="","",貼付ｼｰﾄ!H97+ROW()/1000000)</f>
        <v>5891.0000989999999</v>
      </c>
      <c r="F99">
        <f t="shared" si="5"/>
        <v>35</v>
      </c>
      <c r="G99" t="str">
        <f>貼付ｼｰﾄ!A97</f>
        <v>記録会④</v>
      </c>
      <c r="H99" t="str">
        <f>貼付ｼｰﾄ!B97</f>
        <v>網走</v>
      </c>
      <c r="I99" t="str">
        <f>貼付ｼｰﾄ!G97</f>
        <v>美幌北中</v>
      </c>
      <c r="J99">
        <f>貼付ｼｰﾄ!H97</f>
        <v>5891</v>
      </c>
      <c r="K99" t="str">
        <f>貼付ｼｰﾄ!F97</f>
        <v>決</v>
      </c>
      <c r="L99" t="str">
        <f>貼付ｼｰﾄ!I97</f>
        <v>吉木珈惠</v>
      </c>
      <c r="M99">
        <f>貼付ｼｰﾄ!J97</f>
        <v>2</v>
      </c>
      <c r="N99" t="str">
        <f>貼付ｼｰﾄ!K97</f>
        <v>山口珠依</v>
      </c>
      <c r="O99">
        <f>貼付ｼｰﾄ!L97</f>
        <v>2</v>
      </c>
      <c r="P99" t="str">
        <f>貼付ｼｰﾄ!M97</f>
        <v>石川知優</v>
      </c>
      <c r="Q99">
        <f>貼付ｼｰﾄ!N97</f>
        <v>2</v>
      </c>
      <c r="R99" t="str">
        <f>貼付ｼｰﾄ!O97</f>
        <v>松井杏美李</v>
      </c>
      <c r="S99">
        <f>貼付ｼｰﾄ!P97</f>
        <v>2</v>
      </c>
      <c r="U99" t="str">
        <f t="shared" si="6"/>
        <v>中学女子4X100mR美幌北中吉木珈惠山口珠依石川知優松井杏美李</v>
      </c>
      <c r="V99">
        <v>98</v>
      </c>
    </row>
    <row r="100" spans="1:22" x14ac:dyDescent="0.15">
      <c r="A100">
        <v>117</v>
      </c>
      <c r="B100" t="str">
        <f t="shared" si="4"/>
        <v>中学女子4X100mR28</v>
      </c>
      <c r="C100" t="str">
        <f>I100&amp;COUNTIF($I$4:I100,I100)</f>
        <v>美幌北中4</v>
      </c>
      <c r="D100" t="str">
        <f>貼付ｼｰﾄ!D98&amp;貼付ｼｰﾄ!E98</f>
        <v>中学女子4X100mR</v>
      </c>
      <c r="E100">
        <f>IF(D100="","",貼付ｼｰﾄ!H98+ROW()/1000000)</f>
        <v>5684.0001000000002</v>
      </c>
      <c r="F100">
        <f t="shared" si="5"/>
        <v>28</v>
      </c>
      <c r="G100" t="str">
        <f>貼付ｼｰﾄ!A98</f>
        <v>新人戦</v>
      </c>
      <c r="H100" t="str">
        <f>貼付ｼｰﾄ!B98</f>
        <v>網走</v>
      </c>
      <c r="I100" t="str">
        <f>貼付ｼｰﾄ!G98</f>
        <v>美幌北中</v>
      </c>
      <c r="J100">
        <f>貼付ｼｰﾄ!H98</f>
        <v>5684</v>
      </c>
      <c r="K100" t="str">
        <f>貼付ｼｰﾄ!F98</f>
        <v>決</v>
      </c>
      <c r="L100" t="str">
        <f>貼付ｼｰﾄ!I98</f>
        <v>吉木珈惠</v>
      </c>
      <c r="M100">
        <f>貼付ｼｰﾄ!J98</f>
        <v>2</v>
      </c>
      <c r="N100" t="str">
        <f>貼付ｼｰﾄ!K98</f>
        <v>石川知優</v>
      </c>
      <c r="O100">
        <f>貼付ｼｰﾄ!L98</f>
        <v>2</v>
      </c>
      <c r="P100" t="str">
        <f>貼付ｼｰﾄ!M98</f>
        <v>山口珠依</v>
      </c>
      <c r="Q100">
        <f>貼付ｼｰﾄ!N98</f>
        <v>2</v>
      </c>
      <c r="R100" t="str">
        <f>貼付ｼｰﾄ!O98</f>
        <v>松井杏美李</v>
      </c>
      <c r="S100">
        <f>貼付ｼｰﾄ!P98</f>
        <v>2</v>
      </c>
      <c r="U100" t="str">
        <f t="shared" si="6"/>
        <v>中学女子4X100mR美幌北中吉木珈惠石川知優山口珠依松井杏美李</v>
      </c>
      <c r="V100">
        <v>99</v>
      </c>
    </row>
    <row r="101" spans="1:22" x14ac:dyDescent="0.15">
      <c r="A101">
        <v>59</v>
      </c>
      <c r="B101" t="str">
        <f t="shared" si="4"/>
        <v>中学男子4X100mR8</v>
      </c>
      <c r="C101" t="str">
        <f>I101&amp;COUNTIF($I$4:I101,I101)</f>
        <v>美幌北中5</v>
      </c>
      <c r="D101" t="str">
        <f>貼付ｼｰﾄ!D99&amp;貼付ｼｰﾄ!E99</f>
        <v>中学男子4X100mR</v>
      </c>
      <c r="E101">
        <f>IF(D101="","",貼付ｼｰﾄ!H99+ROW()/1000000)</f>
        <v>4648.0001009999996</v>
      </c>
      <c r="F101">
        <f t="shared" si="5"/>
        <v>8</v>
      </c>
      <c r="G101" t="str">
        <f>貼付ｼｰﾄ!A99</f>
        <v>記録会②</v>
      </c>
      <c r="H101" t="str">
        <f>貼付ｼｰﾄ!B99</f>
        <v>網走</v>
      </c>
      <c r="I101" t="str">
        <f>貼付ｼｰﾄ!G99</f>
        <v>美幌北中</v>
      </c>
      <c r="J101">
        <f>貼付ｼｰﾄ!H99</f>
        <v>4648</v>
      </c>
      <c r="K101" t="str">
        <f>貼付ｼｰﾄ!F99</f>
        <v>決</v>
      </c>
      <c r="L101" t="str">
        <f>貼付ｼｰﾄ!I99</f>
        <v>佐藤光</v>
      </c>
      <c r="M101">
        <f>貼付ｼｰﾄ!J99</f>
        <v>3</v>
      </c>
      <c r="N101" t="str">
        <f>貼付ｼｰﾄ!K99</f>
        <v>吉田恵吾</v>
      </c>
      <c r="O101">
        <f>貼付ｼｰﾄ!L99</f>
        <v>2</v>
      </c>
      <c r="P101" t="str">
        <f>貼付ｼｰﾄ!M99</f>
        <v>前田柚樹</v>
      </c>
      <c r="Q101">
        <f>貼付ｼｰﾄ!N99</f>
        <v>3</v>
      </c>
      <c r="R101" t="str">
        <f>貼付ｼｰﾄ!O99</f>
        <v>菅原蓮悟</v>
      </c>
      <c r="S101">
        <f>貼付ｼｰﾄ!P99</f>
        <v>3</v>
      </c>
      <c r="U101" t="str">
        <f t="shared" si="6"/>
        <v>中学男子4X100mR美幌北中佐藤光吉田恵吾前田柚樹菅原蓮悟</v>
      </c>
      <c r="V101">
        <v>100</v>
      </c>
    </row>
    <row r="102" spans="1:22" x14ac:dyDescent="0.15">
      <c r="A102">
        <v>126</v>
      </c>
      <c r="B102" t="str">
        <f t="shared" si="4"/>
        <v>中学男子4X100mR3</v>
      </c>
      <c r="C102" t="str">
        <f>I102&amp;COUNTIF($I$4:I102,I102)</f>
        <v>美幌北中6</v>
      </c>
      <c r="D102" t="str">
        <f>貼付ｼｰﾄ!D100&amp;貼付ｼｰﾄ!E100</f>
        <v>中学男子4X100mR</v>
      </c>
      <c r="E102">
        <f>IF(D102="","",貼付ｼｰﾄ!H100+ROW()/1000000)</f>
        <v>4451.000102</v>
      </c>
      <c r="F102">
        <f t="shared" si="5"/>
        <v>3</v>
      </c>
      <c r="G102" t="str">
        <f>貼付ｼｰﾄ!A100</f>
        <v>通信陸上</v>
      </c>
      <c r="H102" t="str">
        <f>貼付ｼｰﾄ!B100</f>
        <v>網走</v>
      </c>
      <c r="I102" t="str">
        <f>貼付ｼｰﾄ!G100</f>
        <v>美幌北中</v>
      </c>
      <c r="J102">
        <f>貼付ｼｰﾄ!H100</f>
        <v>4451</v>
      </c>
      <c r="K102" t="str">
        <f>貼付ｼｰﾄ!F100</f>
        <v>予</v>
      </c>
      <c r="L102" t="str">
        <f>貼付ｼｰﾄ!I100</f>
        <v>佐藤光</v>
      </c>
      <c r="M102">
        <f>貼付ｼｰﾄ!J100</f>
        <v>3</v>
      </c>
      <c r="N102" t="str">
        <f>貼付ｼｰﾄ!K100</f>
        <v>矢花学</v>
      </c>
      <c r="O102">
        <f>貼付ｼｰﾄ!L100</f>
        <v>3</v>
      </c>
      <c r="P102" t="str">
        <f>貼付ｼｰﾄ!M100</f>
        <v>前田柚樹</v>
      </c>
      <c r="Q102">
        <f>貼付ｼｰﾄ!N100</f>
        <v>3</v>
      </c>
      <c r="R102" t="str">
        <f>貼付ｼｰﾄ!O100</f>
        <v>菅原蓮悟</v>
      </c>
      <c r="S102">
        <f>貼付ｼｰﾄ!P100</f>
        <v>3</v>
      </c>
      <c r="U102" t="str">
        <f t="shared" si="6"/>
        <v>中学男子4X100mR美幌北中佐藤光矢花学前田柚樹菅原蓮悟</v>
      </c>
      <c r="V102">
        <v>101</v>
      </c>
    </row>
    <row r="103" spans="1:22" x14ac:dyDescent="0.15">
      <c r="A103">
        <v>112</v>
      </c>
      <c r="B103" t="str">
        <f t="shared" si="4"/>
        <v>中学女子4X100mR13</v>
      </c>
      <c r="C103" t="str">
        <f>I103&amp;COUNTIF($I$4:I103,I103)</f>
        <v>美幌北中7</v>
      </c>
      <c r="D103" t="str">
        <f>貼付ｼｰﾄ!D101&amp;貼付ｼｰﾄ!E101</f>
        <v>中学女子4X100mR</v>
      </c>
      <c r="E103">
        <f>IF(D103="","",貼付ｼｰﾄ!H101+ROW()/1000000)</f>
        <v>5395.0001030000003</v>
      </c>
      <c r="F103">
        <f t="shared" si="5"/>
        <v>13</v>
      </c>
      <c r="G103" t="str">
        <f>貼付ｼｰﾄ!A101</f>
        <v>中体連</v>
      </c>
      <c r="H103" t="str">
        <f>貼付ｼｰﾄ!B101</f>
        <v>北見</v>
      </c>
      <c r="I103" t="str">
        <f>貼付ｼｰﾄ!G101</f>
        <v>美幌北中</v>
      </c>
      <c r="J103">
        <f>貼付ｼｰﾄ!H101</f>
        <v>5395</v>
      </c>
      <c r="K103" t="str">
        <f>貼付ｼｰﾄ!F101</f>
        <v>決</v>
      </c>
      <c r="L103" t="str">
        <f>貼付ｼｰﾄ!I101</f>
        <v>尾中ふたば</v>
      </c>
      <c r="M103">
        <f>貼付ｼｰﾄ!J101</f>
        <v>3</v>
      </c>
      <c r="N103" t="str">
        <f>貼付ｼｰﾄ!K101</f>
        <v>久保柑奈</v>
      </c>
      <c r="O103">
        <f>貼付ｼｰﾄ!L101</f>
        <v>3</v>
      </c>
      <c r="P103" t="str">
        <f>貼付ｼｰﾄ!M101</f>
        <v>松井杏美李</v>
      </c>
      <c r="Q103">
        <f>貼付ｼｰﾄ!N101</f>
        <v>2</v>
      </c>
      <c r="R103" t="str">
        <f>貼付ｼｰﾄ!O101</f>
        <v>細川瑠花</v>
      </c>
      <c r="S103">
        <f>貼付ｼｰﾄ!P101</f>
        <v>3</v>
      </c>
      <c r="U103" t="str">
        <f t="shared" si="6"/>
        <v>中学女子4X100mR美幌北中尾中ふたば久保柑奈松井杏美李細川瑠花</v>
      </c>
      <c r="V103">
        <v>102</v>
      </c>
    </row>
    <row r="104" spans="1:22" x14ac:dyDescent="0.15">
      <c r="A104">
        <v>140</v>
      </c>
      <c r="B104" t="str">
        <f t="shared" si="4"/>
        <v>中学女子4X100mR27</v>
      </c>
      <c r="C104" t="str">
        <f>I104&amp;COUNTIF($I$4:I104,I104)</f>
        <v>美幌北中8</v>
      </c>
      <c r="D104" t="str">
        <f>貼付ｼｰﾄ!D102&amp;貼付ｼｰﾄ!E102</f>
        <v>中学女子4X100mR</v>
      </c>
      <c r="E104">
        <f>IF(D104="","",貼付ｼｰﾄ!H102+ROW()/1000000)</f>
        <v>5648.0001039999997</v>
      </c>
      <c r="F104">
        <f t="shared" si="5"/>
        <v>27</v>
      </c>
      <c r="G104" t="str">
        <f>貼付ｼｰﾄ!A102</f>
        <v>記録会③</v>
      </c>
      <c r="H104" t="str">
        <f>貼付ｼｰﾄ!B102</f>
        <v>網走</v>
      </c>
      <c r="I104" t="str">
        <f>貼付ｼｰﾄ!G102</f>
        <v>美幌北中</v>
      </c>
      <c r="J104">
        <f>貼付ｼｰﾄ!H102</f>
        <v>5648</v>
      </c>
      <c r="K104" t="str">
        <f>貼付ｼｰﾄ!F102</f>
        <v>決</v>
      </c>
      <c r="L104" t="str">
        <f>貼付ｼｰﾄ!I102</f>
        <v>尾中ふたば</v>
      </c>
      <c r="M104">
        <f>貼付ｼｰﾄ!J102</f>
        <v>3</v>
      </c>
      <c r="N104" t="str">
        <f>貼付ｼｰﾄ!K102</f>
        <v>石川知優</v>
      </c>
      <c r="O104">
        <f>貼付ｼｰﾄ!L102</f>
        <v>2</v>
      </c>
      <c r="P104" t="str">
        <f>貼付ｼｰﾄ!M102</f>
        <v>吉木珈惠</v>
      </c>
      <c r="Q104">
        <f>貼付ｼｰﾄ!N102</f>
        <v>2</v>
      </c>
      <c r="R104" t="str">
        <f>貼付ｼｰﾄ!O102</f>
        <v>山口珠依</v>
      </c>
      <c r="S104">
        <f>貼付ｼｰﾄ!P102</f>
        <v>2</v>
      </c>
      <c r="U104" t="str">
        <f t="shared" si="6"/>
        <v>中学女子4X100mR美幌北中尾中ふたば石川知優吉木珈惠山口珠依</v>
      </c>
      <c r="V104">
        <v>103</v>
      </c>
    </row>
    <row r="105" spans="1:22" x14ac:dyDescent="0.15">
      <c r="A105">
        <v>123</v>
      </c>
      <c r="B105" t="str">
        <f t="shared" si="4"/>
        <v>中学男子4X100mR12</v>
      </c>
      <c r="C105" t="str">
        <f>I105&amp;COUNTIF($I$4:I105,I105)</f>
        <v>北見光西中1</v>
      </c>
      <c r="D105" t="str">
        <f>貼付ｼｰﾄ!D103&amp;貼付ｼｰﾄ!E103</f>
        <v>中学男子4X100mR</v>
      </c>
      <c r="E105">
        <f>IF(D105="","",貼付ｼｰﾄ!H103+ROW()/1000000)</f>
        <v>4683.0001050000001</v>
      </c>
      <c r="F105">
        <f t="shared" si="5"/>
        <v>12</v>
      </c>
      <c r="G105" t="str">
        <f>貼付ｼｰﾄ!A103</f>
        <v>全道中学</v>
      </c>
      <c r="H105" t="str">
        <f>貼付ｼｰﾄ!B103</f>
        <v>函館</v>
      </c>
      <c r="I105" t="str">
        <f>貼付ｼｰﾄ!G103</f>
        <v>北見光西中</v>
      </c>
      <c r="J105">
        <f>貼付ｼｰﾄ!H103</f>
        <v>4683</v>
      </c>
      <c r="K105" t="str">
        <f>貼付ｼｰﾄ!F103</f>
        <v>予</v>
      </c>
      <c r="L105" t="str">
        <f>貼付ｼｰﾄ!I103</f>
        <v>佐藤陽道</v>
      </c>
      <c r="M105">
        <f>貼付ｼｰﾄ!J103</f>
        <v>3</v>
      </c>
      <c r="N105" t="str">
        <f>貼付ｼｰﾄ!K103</f>
        <v>武田陽斗</v>
      </c>
      <c r="O105">
        <f>貼付ｼｰﾄ!L103</f>
        <v>2</v>
      </c>
      <c r="P105" t="str">
        <f>貼付ｼｰﾄ!M103</f>
        <v>菅野耀</v>
      </c>
      <c r="Q105">
        <f>貼付ｼｰﾄ!N103</f>
        <v>2</v>
      </c>
      <c r="R105" t="str">
        <f>貼付ｼｰﾄ!O103</f>
        <v>松村晴琉</v>
      </c>
      <c r="S105">
        <f>貼付ｼｰﾄ!P103</f>
        <v>3</v>
      </c>
      <c r="U105" t="str">
        <f t="shared" si="6"/>
        <v>中学男子4X100mR北見光西中佐藤陽道武田陽斗菅野耀松村晴琉</v>
      </c>
      <c r="V105">
        <v>104</v>
      </c>
    </row>
    <row r="106" spans="1:22" x14ac:dyDescent="0.15">
      <c r="A106">
        <v>110</v>
      </c>
      <c r="B106" t="str">
        <f t="shared" si="4"/>
        <v>中学男子4X100mR35</v>
      </c>
      <c r="C106" t="str">
        <f>I106&amp;COUNTIF($I$4:I106,I106)</f>
        <v>北見光西中2</v>
      </c>
      <c r="D106" t="str">
        <f>貼付ｼｰﾄ!D104&amp;貼付ｼｰﾄ!E104</f>
        <v>中学男子4X100mR</v>
      </c>
      <c r="E106">
        <f>IF(D106="","",貼付ｼｰﾄ!H104+ROW()/1000000)</f>
        <v>5030.0001060000004</v>
      </c>
      <c r="F106">
        <f t="shared" si="5"/>
        <v>35</v>
      </c>
      <c r="G106" t="str">
        <f>貼付ｼｰﾄ!A104</f>
        <v>記録会②</v>
      </c>
      <c r="H106" t="str">
        <f>貼付ｼｰﾄ!B104</f>
        <v>網走</v>
      </c>
      <c r="I106" t="str">
        <f>貼付ｼｰﾄ!G104</f>
        <v>北見光西中</v>
      </c>
      <c r="J106">
        <f>貼付ｼｰﾄ!H104</f>
        <v>5030</v>
      </c>
      <c r="K106" t="str">
        <f>貼付ｼｰﾄ!F104</f>
        <v>決</v>
      </c>
      <c r="L106" t="str">
        <f>貼付ｼｰﾄ!I104</f>
        <v>山口創詩</v>
      </c>
      <c r="M106">
        <f>貼付ｼｰﾄ!J104</f>
        <v>3</v>
      </c>
      <c r="N106" t="str">
        <f>貼付ｼｰﾄ!K104</f>
        <v>川又知也</v>
      </c>
      <c r="O106">
        <f>貼付ｼｰﾄ!L104</f>
        <v>3</v>
      </c>
      <c r="P106" t="str">
        <f>貼付ｼｰﾄ!M104</f>
        <v>西側泰臥</v>
      </c>
      <c r="Q106">
        <f>貼付ｼｰﾄ!N104</f>
        <v>2</v>
      </c>
      <c r="R106" t="str">
        <f>貼付ｼｰﾄ!O104</f>
        <v>木村光希</v>
      </c>
      <c r="S106">
        <f>貼付ｼｰﾄ!P104</f>
        <v>2</v>
      </c>
      <c r="U106" t="str">
        <f t="shared" si="6"/>
        <v>中学男子4X100mR北見光西中山口創詩川又知也西側泰臥木村光希</v>
      </c>
      <c r="V106">
        <v>105</v>
      </c>
    </row>
    <row r="107" spans="1:22" x14ac:dyDescent="0.15">
      <c r="A107">
        <v>136</v>
      </c>
      <c r="B107" t="str">
        <f t="shared" si="4"/>
        <v>中学男子4X100mR36</v>
      </c>
      <c r="C107" t="str">
        <f>I107&amp;COUNTIF($I$4:I107,I107)</f>
        <v>北見光西中3</v>
      </c>
      <c r="D107" t="str">
        <f>貼付ｼｰﾄ!D105&amp;貼付ｼｰﾄ!E105</f>
        <v>中学男子4X100mR</v>
      </c>
      <c r="E107">
        <f>IF(D107="","",貼付ｼｰﾄ!H105+ROW()/1000000)</f>
        <v>5053.0001069999998</v>
      </c>
      <c r="F107">
        <f t="shared" si="5"/>
        <v>36</v>
      </c>
      <c r="G107" t="str">
        <f>貼付ｼｰﾄ!A105</f>
        <v>記録会④</v>
      </c>
      <c r="H107" t="str">
        <f>貼付ｼｰﾄ!B105</f>
        <v>網走</v>
      </c>
      <c r="I107" t="str">
        <f>貼付ｼｰﾄ!G105</f>
        <v>北見光西中</v>
      </c>
      <c r="J107">
        <f>貼付ｼｰﾄ!H105</f>
        <v>5053</v>
      </c>
      <c r="K107" t="str">
        <f>貼付ｼｰﾄ!F105</f>
        <v>決</v>
      </c>
      <c r="L107" t="str">
        <f>貼付ｼｰﾄ!I105</f>
        <v>山口創詩</v>
      </c>
      <c r="M107">
        <f>貼付ｼｰﾄ!J105</f>
        <v>3</v>
      </c>
      <c r="N107" t="str">
        <f>貼付ｼｰﾄ!K105</f>
        <v>川又知也</v>
      </c>
      <c r="O107">
        <f>貼付ｼｰﾄ!L105</f>
        <v>3</v>
      </c>
      <c r="P107" t="str">
        <f>貼付ｼｰﾄ!M105</f>
        <v>石井廉仁</v>
      </c>
      <c r="Q107">
        <f>貼付ｼｰﾄ!N105</f>
        <v>1</v>
      </c>
      <c r="R107" t="str">
        <f>貼付ｼｰﾄ!O105</f>
        <v>佐藤陽道</v>
      </c>
      <c r="S107">
        <f>貼付ｼｰﾄ!P105</f>
        <v>3</v>
      </c>
      <c r="U107" t="str">
        <f t="shared" si="6"/>
        <v>中学男子4X100mR北見光西中山口創詩川又知也石井廉仁佐藤陽道</v>
      </c>
      <c r="V107">
        <v>106</v>
      </c>
    </row>
    <row r="108" spans="1:22" x14ac:dyDescent="0.15">
      <c r="A108">
        <v>119</v>
      </c>
      <c r="B108" t="str">
        <f t="shared" si="4"/>
        <v>中学男子4X100mR40</v>
      </c>
      <c r="C108" t="str">
        <f>I108&amp;COUNTIF($I$4:I108,I108)</f>
        <v>北見光西中4</v>
      </c>
      <c r="D108" t="str">
        <f>貼付ｼｰﾄ!D106&amp;貼付ｼｰﾄ!E106</f>
        <v>中学男子4X100mR</v>
      </c>
      <c r="E108">
        <f>IF(D108="","",貼付ｼｰﾄ!H106+ROW()/1000000)</f>
        <v>5175.0001080000002</v>
      </c>
      <c r="F108">
        <f t="shared" si="5"/>
        <v>40</v>
      </c>
      <c r="G108" t="str">
        <f>貼付ｼｰﾄ!A106</f>
        <v>記録会④</v>
      </c>
      <c r="H108" t="str">
        <f>貼付ｼｰﾄ!B106</f>
        <v>網走</v>
      </c>
      <c r="I108" t="str">
        <f>貼付ｼｰﾄ!G106</f>
        <v>北見光西中</v>
      </c>
      <c r="J108">
        <f>貼付ｼｰﾄ!H106</f>
        <v>5175</v>
      </c>
      <c r="K108" t="str">
        <f>貼付ｼｰﾄ!F106</f>
        <v>決</v>
      </c>
      <c r="L108" t="str">
        <f>貼付ｼｰﾄ!I106</f>
        <v>小野碧斗</v>
      </c>
      <c r="M108">
        <f>貼付ｼｰﾄ!J106</f>
        <v>2</v>
      </c>
      <c r="N108" t="str">
        <f>貼付ｼｰﾄ!K106</f>
        <v>細井大慎</v>
      </c>
      <c r="O108">
        <f>貼付ｼｰﾄ!L106</f>
        <v>3</v>
      </c>
      <c r="P108" t="str">
        <f>貼付ｼｰﾄ!M106</f>
        <v>島田大雅</v>
      </c>
      <c r="Q108">
        <f>貼付ｼｰﾄ!N106</f>
        <v>2</v>
      </c>
      <c r="R108" t="str">
        <f>貼付ｼｰﾄ!O106</f>
        <v>松村晴琉</v>
      </c>
      <c r="S108">
        <f>貼付ｼｰﾄ!P106</f>
        <v>3</v>
      </c>
      <c r="U108" t="str">
        <f t="shared" si="6"/>
        <v>中学男子4X100mR北見光西中小野碧斗細井大慎島田大雅松村晴琉</v>
      </c>
      <c r="V108">
        <v>107</v>
      </c>
    </row>
    <row r="109" spans="1:22" x14ac:dyDescent="0.15">
      <c r="A109">
        <v>141</v>
      </c>
      <c r="B109" t="str">
        <f t="shared" si="4"/>
        <v>中学男子4X100mR17</v>
      </c>
      <c r="C109" t="str">
        <f>I109&amp;COUNTIF($I$4:I109,I109)</f>
        <v>北見光西中5</v>
      </c>
      <c r="D109" t="str">
        <f>貼付ｼｰﾄ!D107&amp;貼付ｼｰﾄ!E107</f>
        <v>中学男子4X100mR</v>
      </c>
      <c r="E109">
        <f>IF(D109="","",貼付ｼｰﾄ!H107+ROW()/1000000)</f>
        <v>4757.0001089999996</v>
      </c>
      <c r="F109">
        <f t="shared" si="5"/>
        <v>17</v>
      </c>
      <c r="G109" t="str">
        <f>貼付ｼｰﾄ!A107</f>
        <v>通信陸上</v>
      </c>
      <c r="H109" t="str">
        <f>貼付ｼｰﾄ!B107</f>
        <v>網走</v>
      </c>
      <c r="I109" t="str">
        <f>貼付ｼｰﾄ!G107</f>
        <v>北見光西中</v>
      </c>
      <c r="J109">
        <f>貼付ｼｰﾄ!H107</f>
        <v>4757</v>
      </c>
      <c r="K109" t="str">
        <f>貼付ｼｰﾄ!F107</f>
        <v>予</v>
      </c>
      <c r="L109" t="str">
        <f>貼付ｼｰﾄ!I107</f>
        <v>菅野耀</v>
      </c>
      <c r="M109">
        <f>貼付ｼｰﾄ!J107</f>
        <v>2</v>
      </c>
      <c r="N109" t="str">
        <f>貼付ｼｰﾄ!K107</f>
        <v>武田陽斗</v>
      </c>
      <c r="O109">
        <f>貼付ｼｰﾄ!L107</f>
        <v>2</v>
      </c>
      <c r="P109" t="str">
        <f>貼付ｼｰﾄ!M107</f>
        <v>佐藤陽道</v>
      </c>
      <c r="Q109">
        <f>貼付ｼｰﾄ!N107</f>
        <v>3</v>
      </c>
      <c r="R109" t="str">
        <f>貼付ｼｰﾄ!O107</f>
        <v>松村晴琉</v>
      </c>
      <c r="S109">
        <f>貼付ｼｰﾄ!P107</f>
        <v>3</v>
      </c>
      <c r="U109" t="str">
        <f t="shared" si="6"/>
        <v>中学男子4X100mR北見光西中菅野耀武田陽斗佐藤陽道松村晴琉</v>
      </c>
      <c r="V109">
        <v>108</v>
      </c>
    </row>
    <row r="110" spans="1:22" x14ac:dyDescent="0.15">
      <c r="A110">
        <v>121</v>
      </c>
      <c r="B110" t="str">
        <f t="shared" si="4"/>
        <v>中学男子4X100mR13</v>
      </c>
      <c r="C110" t="str">
        <f>I110&amp;COUNTIF($I$4:I110,I110)</f>
        <v>北見光西中6</v>
      </c>
      <c r="D110" t="str">
        <f>貼付ｼｰﾄ!D108&amp;貼付ｼｰﾄ!E108</f>
        <v>中学男子4X100mR</v>
      </c>
      <c r="E110">
        <f>IF(D110="","",貼付ｼｰﾄ!H108+ROW()/1000000)</f>
        <v>4684.0001099999999</v>
      </c>
      <c r="F110">
        <f t="shared" si="5"/>
        <v>13</v>
      </c>
      <c r="G110" t="str">
        <f>貼付ｼｰﾄ!A108</f>
        <v>中体連</v>
      </c>
      <c r="H110" t="str">
        <f>貼付ｼｰﾄ!B108</f>
        <v>北見</v>
      </c>
      <c r="I110" t="str">
        <f>貼付ｼｰﾄ!G108</f>
        <v>北見光西中</v>
      </c>
      <c r="J110">
        <f>貼付ｼｰﾄ!H108</f>
        <v>4684</v>
      </c>
      <c r="K110" t="str">
        <f>貼付ｼｰﾄ!F108</f>
        <v>予</v>
      </c>
      <c r="L110" t="str">
        <f>貼付ｼｰﾄ!I108</f>
        <v>菅野耀</v>
      </c>
      <c r="M110">
        <f>貼付ｼｰﾄ!J108</f>
        <v>2</v>
      </c>
      <c r="N110" t="str">
        <f>貼付ｼｰﾄ!K108</f>
        <v>武田陽斗</v>
      </c>
      <c r="O110">
        <f>貼付ｼｰﾄ!L108</f>
        <v>2</v>
      </c>
      <c r="P110" t="str">
        <f>貼付ｼｰﾄ!M108</f>
        <v>細井大慎</v>
      </c>
      <c r="Q110">
        <f>貼付ｼｰﾄ!N108</f>
        <v>3</v>
      </c>
      <c r="R110" t="str">
        <f>貼付ｼｰﾄ!O108</f>
        <v>松村晴琉</v>
      </c>
      <c r="S110">
        <f>貼付ｼｰﾄ!P108</f>
        <v>3</v>
      </c>
      <c r="U110" t="str">
        <f t="shared" si="6"/>
        <v>中学男子4X100mR北見光西中菅野耀武田陽斗細井大慎松村晴琉</v>
      </c>
      <c r="V110">
        <v>109</v>
      </c>
    </row>
    <row r="111" spans="1:22" x14ac:dyDescent="0.15">
      <c r="A111">
        <v>124</v>
      </c>
      <c r="B111" t="str">
        <f t="shared" si="4"/>
        <v>中学男子4X100mR31</v>
      </c>
      <c r="C111" t="str">
        <f>I111&amp;COUNTIF($I$4:I111,I111)</f>
        <v>北見光西中7</v>
      </c>
      <c r="D111" t="str">
        <f>貼付ｼｰﾄ!D109&amp;貼付ｼｰﾄ!E109</f>
        <v>中学男子4X100mR</v>
      </c>
      <c r="E111">
        <f>IF(D111="","",貼付ｼｰﾄ!H109+ROW()/1000000)</f>
        <v>4971.0001110000003</v>
      </c>
      <c r="F111">
        <f t="shared" si="5"/>
        <v>31</v>
      </c>
      <c r="G111" t="str">
        <f>貼付ｼｰﾄ!A109</f>
        <v>新人戦</v>
      </c>
      <c r="H111" t="str">
        <f>貼付ｼｰﾄ!B109</f>
        <v>網走</v>
      </c>
      <c r="I111" t="str">
        <f>貼付ｼｰﾄ!G109</f>
        <v>北見光西中</v>
      </c>
      <c r="J111">
        <f>貼付ｼｰﾄ!H109</f>
        <v>4971</v>
      </c>
      <c r="K111" t="str">
        <f>貼付ｼｰﾄ!F109</f>
        <v>予</v>
      </c>
      <c r="L111" t="str">
        <f>貼付ｼｰﾄ!I109</f>
        <v>西側泰臥</v>
      </c>
      <c r="M111">
        <f>貼付ｼｰﾄ!J109</f>
        <v>2</v>
      </c>
      <c r="N111" t="str">
        <f>貼付ｼｰﾄ!K109</f>
        <v>武田陽斗</v>
      </c>
      <c r="O111">
        <f>貼付ｼｰﾄ!L109</f>
        <v>2</v>
      </c>
      <c r="P111" t="str">
        <f>貼付ｼｰﾄ!M109</f>
        <v>菅野耀</v>
      </c>
      <c r="Q111">
        <f>貼付ｼｰﾄ!N109</f>
        <v>2</v>
      </c>
      <c r="R111" t="str">
        <f>貼付ｼｰﾄ!O109</f>
        <v>石井廉仁</v>
      </c>
      <c r="S111">
        <f>貼付ｼｰﾄ!P109</f>
        <v>1</v>
      </c>
      <c r="U111" t="str">
        <f t="shared" si="6"/>
        <v>中学男子4X100mR北見光西中西側泰臥武田陽斗菅野耀石井廉仁</v>
      </c>
      <c r="V111">
        <v>110</v>
      </c>
    </row>
    <row r="112" spans="1:22" x14ac:dyDescent="0.15">
      <c r="A112">
        <v>118</v>
      </c>
      <c r="B112" t="str">
        <f t="shared" si="4"/>
        <v>中学男子4X100mR19</v>
      </c>
      <c r="C112" t="str">
        <f>I112&amp;COUNTIF($I$4:I112,I112)</f>
        <v>北見光西中8</v>
      </c>
      <c r="D112" t="str">
        <f>貼付ｼｰﾄ!D110&amp;貼付ｼｰﾄ!E110</f>
        <v>中学男子4X100mR</v>
      </c>
      <c r="E112">
        <f>IF(D112="","",貼付ｼｰﾄ!H110+ROW()/1000000)</f>
        <v>4783.0001119999997</v>
      </c>
      <c r="F112">
        <f t="shared" si="5"/>
        <v>19</v>
      </c>
      <c r="G112" t="str">
        <f>貼付ｼｰﾄ!A110</f>
        <v>秋季陸上</v>
      </c>
      <c r="H112" t="str">
        <f>貼付ｼｰﾄ!B110</f>
        <v>網走</v>
      </c>
      <c r="I112" t="str">
        <f>貼付ｼｰﾄ!G110</f>
        <v>北見光西中</v>
      </c>
      <c r="J112">
        <f>貼付ｼｰﾄ!H110</f>
        <v>4783</v>
      </c>
      <c r="K112" t="str">
        <f>貼付ｼｰﾄ!F110</f>
        <v>TR</v>
      </c>
      <c r="L112" t="str">
        <f>貼付ｼｰﾄ!I110</f>
        <v>西側泰臥</v>
      </c>
      <c r="M112">
        <f>貼付ｼｰﾄ!J110</f>
        <v>2</v>
      </c>
      <c r="N112" t="str">
        <f>貼付ｼｰﾄ!K110</f>
        <v>武田陽斗</v>
      </c>
      <c r="O112">
        <f>貼付ｼｰﾄ!L110</f>
        <v>2</v>
      </c>
      <c r="P112" t="str">
        <f>貼付ｼｰﾄ!M110</f>
        <v>菅野耀</v>
      </c>
      <c r="Q112">
        <f>貼付ｼｰﾄ!N110</f>
        <v>2</v>
      </c>
      <c r="R112" t="str">
        <f>貼付ｼｰﾄ!O110</f>
        <v>木村光希</v>
      </c>
      <c r="S112">
        <f>貼付ｼｰﾄ!P110</f>
        <v>2</v>
      </c>
      <c r="U112" t="str">
        <f t="shared" si="6"/>
        <v>中学男子4X100mR北見光西中西側泰臥武田陽斗菅野耀木村光希</v>
      </c>
      <c r="V112">
        <v>111</v>
      </c>
    </row>
    <row r="113" spans="1:22" x14ac:dyDescent="0.15">
      <c r="A113">
        <v>114</v>
      </c>
      <c r="B113" t="str">
        <f t="shared" si="4"/>
        <v>中学女子4X100mR24</v>
      </c>
      <c r="C113" t="str">
        <f>I113&amp;COUNTIF($I$4:I113,I113)</f>
        <v>北見光西中9</v>
      </c>
      <c r="D113" t="str">
        <f>貼付ｼｰﾄ!D111&amp;貼付ｼｰﾄ!E111</f>
        <v>中学女子4X100mR</v>
      </c>
      <c r="E113">
        <f>IF(D113="","",貼付ｼｰﾄ!H111+ROW()/1000000)</f>
        <v>5577.0001130000001</v>
      </c>
      <c r="F113">
        <f t="shared" si="5"/>
        <v>24</v>
      </c>
      <c r="G113" t="str">
        <f>貼付ｼｰﾄ!A111</f>
        <v>中体連</v>
      </c>
      <c r="H113" t="str">
        <f>貼付ｼｰﾄ!B111</f>
        <v>北見</v>
      </c>
      <c r="I113" t="str">
        <f>貼付ｼｰﾄ!G111</f>
        <v>北見光西中</v>
      </c>
      <c r="J113">
        <f>貼付ｼｰﾄ!H111</f>
        <v>5577</v>
      </c>
      <c r="K113" t="str">
        <f>貼付ｼｰﾄ!F111</f>
        <v>決</v>
      </c>
      <c r="L113" t="str">
        <f>貼付ｼｰﾄ!I111</f>
        <v>吐師美佑果</v>
      </c>
      <c r="M113">
        <f>貼付ｼｰﾄ!J111</f>
        <v>2</v>
      </c>
      <c r="N113" t="str">
        <f>貼付ｼｰﾄ!K111</f>
        <v>林梨花</v>
      </c>
      <c r="O113">
        <f>貼付ｼｰﾄ!L111</f>
        <v>2</v>
      </c>
      <c r="P113" t="str">
        <f>貼付ｼｰﾄ!M111</f>
        <v>相馬羽夏</v>
      </c>
      <c r="Q113">
        <f>貼付ｼｰﾄ!N111</f>
        <v>2</v>
      </c>
      <c r="R113" t="str">
        <f>貼付ｼｰﾄ!O111</f>
        <v>田中萌々美</v>
      </c>
      <c r="S113">
        <f>貼付ｼｰﾄ!P111</f>
        <v>3</v>
      </c>
      <c r="U113" t="str">
        <f t="shared" si="6"/>
        <v>中学女子4X100mR北見光西中吐師美佑果林梨花相馬羽夏田中萌々美</v>
      </c>
      <c r="V113">
        <v>112</v>
      </c>
    </row>
    <row r="114" spans="1:22" x14ac:dyDescent="0.15">
      <c r="A114">
        <v>109</v>
      </c>
      <c r="B114" t="str">
        <f t="shared" si="4"/>
        <v>中学女子4X100mR17</v>
      </c>
      <c r="C114" t="str">
        <f>I114&amp;COUNTIF($I$4:I114,I114)</f>
        <v>北見光西中10</v>
      </c>
      <c r="D114" t="str">
        <f>貼付ｼｰﾄ!D112&amp;貼付ｼｰﾄ!E112</f>
        <v>中学女子4X100mR</v>
      </c>
      <c r="E114">
        <f>IF(D114="","",貼付ｼｰﾄ!H112+ROW()/1000000)</f>
        <v>5459.0001140000004</v>
      </c>
      <c r="F114">
        <f t="shared" si="5"/>
        <v>17</v>
      </c>
      <c r="G114" t="str">
        <f>貼付ｼｰﾄ!A112</f>
        <v>全道中学</v>
      </c>
      <c r="H114" t="str">
        <f>貼付ｼｰﾄ!B112</f>
        <v>帯広</v>
      </c>
      <c r="I114" t="str">
        <f>貼付ｼｰﾄ!G112</f>
        <v>北見光西中</v>
      </c>
      <c r="J114">
        <f>貼付ｼｰﾄ!H112</f>
        <v>5459</v>
      </c>
      <c r="K114" t="str">
        <f>貼付ｼｰﾄ!F112</f>
        <v>予</v>
      </c>
      <c r="L114" t="str">
        <f>貼付ｼｰﾄ!I112</f>
        <v>有馬桃花</v>
      </c>
      <c r="M114">
        <f>貼付ｼｰﾄ!J112</f>
        <v>2</v>
      </c>
      <c r="N114" t="str">
        <f>貼付ｼｰﾄ!K112</f>
        <v>相馬羽夏</v>
      </c>
      <c r="O114">
        <f>貼付ｼｰﾄ!L112</f>
        <v>2</v>
      </c>
      <c r="P114" t="str">
        <f>貼付ｼｰﾄ!M112</f>
        <v>吐師美佑果</v>
      </c>
      <c r="Q114">
        <f>貼付ｼｰﾄ!N112</f>
        <v>2</v>
      </c>
      <c r="R114" t="str">
        <f>貼付ｼｰﾄ!O112</f>
        <v>林梨花</v>
      </c>
      <c r="S114">
        <f>貼付ｼｰﾄ!P112</f>
        <v>2</v>
      </c>
      <c r="U114" t="str">
        <f t="shared" si="6"/>
        <v>中学女子4X100mR北見光西中有馬桃花相馬羽夏吐師美佑果林梨花</v>
      </c>
      <c r="V114">
        <v>113</v>
      </c>
    </row>
    <row r="115" spans="1:22" x14ac:dyDescent="0.15">
      <c r="A115">
        <v>115</v>
      </c>
      <c r="B115" t="str">
        <f t="shared" si="4"/>
        <v>中学女子4X100mR26</v>
      </c>
      <c r="C115" t="str">
        <f>I115&amp;COUNTIF($I$4:I115,I115)</f>
        <v>北見光西中11</v>
      </c>
      <c r="D115" t="str">
        <f>貼付ｼｰﾄ!D113&amp;貼付ｼｰﾄ!E113</f>
        <v>中学女子4X100mR</v>
      </c>
      <c r="E115">
        <f>IF(D115="","",貼付ｼｰﾄ!H113+ROW()/1000000)</f>
        <v>5601.0001149999998</v>
      </c>
      <c r="F115">
        <f t="shared" si="5"/>
        <v>26</v>
      </c>
      <c r="G115" t="str">
        <f>貼付ｼｰﾄ!A113</f>
        <v>記録会③</v>
      </c>
      <c r="H115" t="str">
        <f>貼付ｼｰﾄ!B113</f>
        <v>網走</v>
      </c>
      <c r="I115" t="str">
        <f>貼付ｼｰﾄ!G113</f>
        <v>北見光西中</v>
      </c>
      <c r="J115">
        <f>貼付ｼｰﾄ!H113</f>
        <v>5601</v>
      </c>
      <c r="K115" t="str">
        <f>貼付ｼｰﾄ!F113</f>
        <v>決</v>
      </c>
      <c r="L115" t="str">
        <f>貼付ｼｰﾄ!I113</f>
        <v>有馬桃花</v>
      </c>
      <c r="M115">
        <f>貼付ｼｰﾄ!J113</f>
        <v>2</v>
      </c>
      <c r="N115" t="str">
        <f>貼付ｼｰﾄ!K113</f>
        <v>田中萌々美</v>
      </c>
      <c r="O115">
        <f>貼付ｼｰﾄ!L113</f>
        <v>3</v>
      </c>
      <c r="P115" t="str">
        <f>貼付ｼｰﾄ!M113</f>
        <v>吐師美佑果</v>
      </c>
      <c r="Q115">
        <f>貼付ｼｰﾄ!N113</f>
        <v>2</v>
      </c>
      <c r="R115" t="str">
        <f>貼付ｼｰﾄ!O113</f>
        <v>林梨花</v>
      </c>
      <c r="S115">
        <f>貼付ｼｰﾄ!P113</f>
        <v>2</v>
      </c>
      <c r="U115" t="str">
        <f t="shared" si="6"/>
        <v>中学女子4X100mR北見光西中有馬桃花田中萌々美吐師美佑果林梨花</v>
      </c>
      <c r="V115">
        <v>114</v>
      </c>
    </row>
    <row r="116" spans="1:22" x14ac:dyDescent="0.15">
      <c r="A116">
        <v>120</v>
      </c>
      <c r="B116" t="str">
        <f t="shared" si="4"/>
        <v>中学男子4X100mR22</v>
      </c>
      <c r="C116" t="str">
        <f>I116&amp;COUNTIF($I$4:I116,I116)</f>
        <v>北見高栄中1</v>
      </c>
      <c r="D116" t="str">
        <f>貼付ｼｰﾄ!D114&amp;貼付ｼｰﾄ!E114</f>
        <v>中学男子4X100mR</v>
      </c>
      <c r="E116">
        <f>IF(D116="","",貼付ｼｰﾄ!H114+ROW()/1000000)</f>
        <v>4808.0001160000002</v>
      </c>
      <c r="F116">
        <f t="shared" si="5"/>
        <v>22</v>
      </c>
      <c r="G116" t="str">
        <f>貼付ｼｰﾄ!A114</f>
        <v>通信陸上</v>
      </c>
      <c r="H116" t="str">
        <f>貼付ｼｰﾄ!B114</f>
        <v>網走</v>
      </c>
      <c r="I116" t="str">
        <f>貼付ｼｰﾄ!G114</f>
        <v>北見高栄中</v>
      </c>
      <c r="J116">
        <f>貼付ｼｰﾄ!H114</f>
        <v>4808</v>
      </c>
      <c r="K116" t="str">
        <f>貼付ｼｰﾄ!F114</f>
        <v>予</v>
      </c>
      <c r="L116" t="str">
        <f>貼付ｼｰﾄ!I114</f>
        <v>菅野之哉</v>
      </c>
      <c r="M116">
        <f>貼付ｼｰﾄ!J114</f>
        <v>3</v>
      </c>
      <c r="N116" t="str">
        <f>貼付ｼｰﾄ!K114</f>
        <v>野口蓮</v>
      </c>
      <c r="O116">
        <f>貼付ｼｰﾄ!L114</f>
        <v>3</v>
      </c>
      <c r="P116" t="str">
        <f>貼付ｼｰﾄ!M114</f>
        <v>水野斗逢</v>
      </c>
      <c r="Q116">
        <f>貼付ｼｰﾄ!N114</f>
        <v>3</v>
      </c>
      <c r="R116" t="str">
        <f>貼付ｼｰﾄ!O114</f>
        <v>福井慶太</v>
      </c>
      <c r="S116">
        <f>貼付ｼｰﾄ!P114</f>
        <v>2</v>
      </c>
      <c r="U116" t="str">
        <f t="shared" si="6"/>
        <v>中学男子4X100mR北見高栄中菅野之哉野口蓮水野斗逢福井慶太</v>
      </c>
      <c r="V116">
        <v>115</v>
      </c>
    </row>
    <row r="117" spans="1:22" x14ac:dyDescent="0.15">
      <c r="A117">
        <v>60</v>
      </c>
      <c r="B117" t="str">
        <f t="shared" si="4"/>
        <v>中学男子4X100mR18</v>
      </c>
      <c r="C117" t="str">
        <f>I117&amp;COUNTIF($I$4:I117,I117)</f>
        <v>北見高栄中2</v>
      </c>
      <c r="D117" t="str">
        <f>貼付ｼｰﾄ!D115&amp;貼付ｼｰﾄ!E115</f>
        <v>中学男子4X100mR</v>
      </c>
      <c r="E117">
        <f>IF(D117="","",貼付ｼｰﾄ!H115+ROW()/1000000)</f>
        <v>4780.0001169999996</v>
      </c>
      <c r="F117">
        <f t="shared" si="5"/>
        <v>18</v>
      </c>
      <c r="G117" t="str">
        <f>貼付ｼｰﾄ!A115</f>
        <v>中体連</v>
      </c>
      <c r="H117" t="str">
        <f>貼付ｼｰﾄ!B115</f>
        <v>北見</v>
      </c>
      <c r="I117" t="str">
        <f>貼付ｼｰﾄ!G115</f>
        <v>北見高栄中</v>
      </c>
      <c r="J117">
        <f>貼付ｼｰﾄ!H115</f>
        <v>4780</v>
      </c>
      <c r="K117" t="str">
        <f>貼付ｼｰﾄ!F115</f>
        <v>予</v>
      </c>
      <c r="L117" t="str">
        <f>貼付ｼｰﾄ!I115</f>
        <v>菅野之哉</v>
      </c>
      <c r="M117">
        <f>貼付ｼｰﾄ!J115</f>
        <v>3</v>
      </c>
      <c r="N117" t="str">
        <f>貼付ｼｰﾄ!K115</f>
        <v>野口蓮</v>
      </c>
      <c r="O117">
        <f>貼付ｼｰﾄ!L115</f>
        <v>3</v>
      </c>
      <c r="P117" t="str">
        <f>貼付ｼｰﾄ!M115</f>
        <v>木藤柊</v>
      </c>
      <c r="Q117">
        <f>貼付ｼｰﾄ!N115</f>
        <v>3</v>
      </c>
      <c r="R117" t="str">
        <f>貼付ｼｰﾄ!O115</f>
        <v>福井慶太</v>
      </c>
      <c r="S117">
        <f>貼付ｼｰﾄ!P115</f>
        <v>2</v>
      </c>
      <c r="U117" t="str">
        <f t="shared" si="6"/>
        <v>中学男子4X100mR北見高栄中菅野之哉野口蓮木藤柊福井慶太</v>
      </c>
      <c r="V117">
        <v>116</v>
      </c>
    </row>
    <row r="118" spans="1:22" x14ac:dyDescent="0.15">
      <c r="A118">
        <v>58</v>
      </c>
      <c r="B118" t="str">
        <f t="shared" si="4"/>
        <v>中学男子4X100mR30</v>
      </c>
      <c r="C118" t="str">
        <f>I118&amp;COUNTIF($I$4:I118,I118)</f>
        <v>北見高栄中3</v>
      </c>
      <c r="D118" t="str">
        <f>貼付ｼｰﾄ!D116&amp;貼付ｼｰﾄ!E116</f>
        <v>中学男子4X100mR</v>
      </c>
      <c r="E118">
        <f>IF(D118="","",貼付ｼｰﾄ!H116+ROW()/1000000)</f>
        <v>4957.0001179999999</v>
      </c>
      <c r="F118">
        <f t="shared" si="5"/>
        <v>30</v>
      </c>
      <c r="G118" t="str">
        <f>貼付ｼｰﾄ!A116</f>
        <v>記録会③</v>
      </c>
      <c r="H118" t="str">
        <f>貼付ｼｰﾄ!B116</f>
        <v>網走</v>
      </c>
      <c r="I118" t="str">
        <f>貼付ｼｰﾄ!G116</f>
        <v>北見高栄中</v>
      </c>
      <c r="J118">
        <f>貼付ｼｰﾄ!H116</f>
        <v>4957</v>
      </c>
      <c r="K118" t="str">
        <f>貼付ｼｰﾄ!F116</f>
        <v>決</v>
      </c>
      <c r="L118" t="str">
        <f>貼付ｼｰﾄ!I116</f>
        <v>品田侑汰</v>
      </c>
      <c r="M118">
        <f>貼付ｼｰﾄ!J116</f>
        <v>2</v>
      </c>
      <c r="N118" t="str">
        <f>貼付ｼｰﾄ!K116</f>
        <v>福井慶太</v>
      </c>
      <c r="O118">
        <f>貼付ｼｰﾄ!L116</f>
        <v>2</v>
      </c>
      <c r="P118" t="str">
        <f>貼付ｼｰﾄ!M116</f>
        <v>小野瀬司</v>
      </c>
      <c r="Q118">
        <f>貼付ｼｰﾄ!N116</f>
        <v>2</v>
      </c>
      <c r="R118" t="str">
        <f>貼付ｼｰﾄ!O116</f>
        <v>成ヶ澤隼人</v>
      </c>
      <c r="S118">
        <f>貼付ｼｰﾄ!P116</f>
        <v>2</v>
      </c>
      <c r="U118" t="str">
        <f t="shared" si="6"/>
        <v>中学男子4X100mR北見高栄中品田侑汰福井慶太小野瀬司成ヶ澤隼人</v>
      </c>
      <c r="V118">
        <v>117</v>
      </c>
    </row>
    <row r="119" spans="1:22" x14ac:dyDescent="0.15">
      <c r="A119">
        <v>138</v>
      </c>
      <c r="B119" t="str">
        <f t="shared" si="4"/>
        <v>中学男子4X100mR37</v>
      </c>
      <c r="C119" t="str">
        <f>I119&amp;COUNTIF($I$4:I119,I119)</f>
        <v>北見高栄中4</v>
      </c>
      <c r="D119" t="str">
        <f>貼付ｼｰﾄ!D117&amp;貼付ｼｰﾄ!E117</f>
        <v>中学男子4X100mR</v>
      </c>
      <c r="E119">
        <f>IF(D119="","",貼付ｼｰﾄ!H117+ROW()/1000000)</f>
        <v>5055.0001190000003</v>
      </c>
      <c r="F119">
        <f t="shared" si="5"/>
        <v>37</v>
      </c>
      <c r="G119" t="str">
        <f>貼付ｼｰﾄ!A117</f>
        <v>新人戦</v>
      </c>
      <c r="H119" t="str">
        <f>貼付ｼｰﾄ!B117</f>
        <v>網走</v>
      </c>
      <c r="I119" t="str">
        <f>貼付ｼｰﾄ!G117</f>
        <v>北見高栄中</v>
      </c>
      <c r="J119">
        <f>貼付ｼｰﾄ!H117</f>
        <v>5055</v>
      </c>
      <c r="K119" t="str">
        <f>貼付ｼｰﾄ!F117</f>
        <v>予</v>
      </c>
      <c r="L119" t="str">
        <f>貼付ｼｰﾄ!I117</f>
        <v>品田侑汰</v>
      </c>
      <c r="M119">
        <f>貼付ｼｰﾄ!J117</f>
        <v>2</v>
      </c>
      <c r="N119" t="str">
        <f>貼付ｼｰﾄ!K117</f>
        <v>福井慶太</v>
      </c>
      <c r="O119">
        <f>貼付ｼｰﾄ!L117</f>
        <v>2</v>
      </c>
      <c r="P119" t="str">
        <f>貼付ｼｰﾄ!M117</f>
        <v>小野瀬司</v>
      </c>
      <c r="Q119">
        <f>貼付ｼｰﾄ!N117</f>
        <v>2</v>
      </c>
      <c r="R119" t="str">
        <f>貼付ｼｰﾄ!O117</f>
        <v>清水皓正</v>
      </c>
      <c r="S119">
        <f>貼付ｼｰﾄ!P117</f>
        <v>2</v>
      </c>
      <c r="U119" t="str">
        <f t="shared" si="6"/>
        <v>中学男子4X100mR北見高栄中品田侑汰福井慶太小野瀬司清水皓正</v>
      </c>
      <c r="V119">
        <v>118</v>
      </c>
    </row>
    <row r="120" spans="1:22" x14ac:dyDescent="0.15">
      <c r="A120">
        <v>91</v>
      </c>
      <c r="B120" t="str">
        <f t="shared" si="4"/>
        <v>高校男子4X400mR21</v>
      </c>
      <c r="C120" t="str">
        <f>I120&amp;COUNTIF($I$4:I120,I120)</f>
        <v>北見商業高1</v>
      </c>
      <c r="D120" t="str">
        <f>貼付ｼｰﾄ!D118&amp;貼付ｼｰﾄ!E118</f>
        <v>高校男子4X400mR</v>
      </c>
      <c r="E120">
        <f>IF(D120="","",貼付ｼｰﾄ!H118+ROW()/1000000)</f>
        <v>34535.000119999997</v>
      </c>
      <c r="F120">
        <f t="shared" si="5"/>
        <v>21</v>
      </c>
      <c r="G120" t="str">
        <f>貼付ｼｰﾄ!A118</f>
        <v>高校支部</v>
      </c>
      <c r="H120" t="str">
        <f>貼付ｼｰﾄ!B118</f>
        <v>北見</v>
      </c>
      <c r="I120" t="str">
        <f>貼付ｼｰﾄ!G118</f>
        <v>北見商業高</v>
      </c>
      <c r="J120">
        <f>貼付ｼｰﾄ!H118</f>
        <v>34535</v>
      </c>
      <c r="K120" t="str">
        <f>貼付ｼｰﾄ!F118</f>
        <v>予</v>
      </c>
      <c r="L120" t="str">
        <f>貼付ｼｰﾄ!I118</f>
        <v>滝川碧</v>
      </c>
      <c r="M120">
        <f>貼付ｼｰﾄ!J118</f>
        <v>1</v>
      </c>
      <c r="N120" t="str">
        <f>貼付ｼｰﾄ!K118</f>
        <v>水口達矢</v>
      </c>
      <c r="O120">
        <f>貼付ｼｰﾄ!L118</f>
        <v>1</v>
      </c>
      <c r="P120" t="str">
        <f>貼付ｼｰﾄ!M118</f>
        <v>三好一平</v>
      </c>
      <c r="Q120">
        <f>貼付ｼｰﾄ!N118</f>
        <v>3</v>
      </c>
      <c r="R120" t="str">
        <f>貼付ｼｰﾄ!O118</f>
        <v>曽根哲優</v>
      </c>
      <c r="S120">
        <f>貼付ｼｰﾄ!P118</f>
        <v>3</v>
      </c>
      <c r="U120" t="str">
        <f t="shared" si="6"/>
        <v>高校男子4X400mR北見商業高滝川碧水口達矢三好一平曽根哲優</v>
      </c>
      <c r="V120">
        <v>119</v>
      </c>
    </row>
    <row r="121" spans="1:22" x14ac:dyDescent="0.15">
      <c r="A121">
        <v>106</v>
      </c>
      <c r="B121" t="str">
        <f t="shared" si="4"/>
        <v>高校女子4X100mR7</v>
      </c>
      <c r="C121" t="str">
        <f>I121&amp;COUNTIF($I$4:I121,I121)</f>
        <v>北見商業高2</v>
      </c>
      <c r="D121" t="str">
        <f>貼付ｼｰﾄ!D119&amp;貼付ｼｰﾄ!E119</f>
        <v>高校女子4X100mR</v>
      </c>
      <c r="E121">
        <f>IF(D121="","",貼付ｼｰﾄ!H119+ROW()/1000000)</f>
        <v>5244.000121</v>
      </c>
      <c r="F121">
        <f t="shared" si="5"/>
        <v>7</v>
      </c>
      <c r="G121" t="str">
        <f>貼付ｼｰﾄ!A119</f>
        <v>全道高校</v>
      </c>
      <c r="H121" t="str">
        <f>貼付ｼｰﾄ!B119</f>
        <v>旭川</v>
      </c>
      <c r="I121" t="str">
        <f>貼付ｼｰﾄ!G119</f>
        <v>北見商業高</v>
      </c>
      <c r="J121">
        <f>貼付ｼｰﾄ!H119</f>
        <v>5244</v>
      </c>
      <c r="K121" t="str">
        <f>貼付ｼｰﾄ!F119</f>
        <v>予</v>
      </c>
      <c r="L121" t="str">
        <f>貼付ｼｰﾄ!I119</f>
        <v>鈴木沙也加</v>
      </c>
      <c r="M121">
        <f>貼付ｼｰﾄ!J119</f>
        <v>3</v>
      </c>
      <c r="N121" t="str">
        <f>貼付ｼｰﾄ!K119</f>
        <v>髙橋茉莉</v>
      </c>
      <c r="O121">
        <f>貼付ｼｰﾄ!L119</f>
        <v>2</v>
      </c>
      <c r="P121" t="str">
        <f>貼付ｼｰﾄ!M119</f>
        <v>角みちる</v>
      </c>
      <c r="Q121">
        <f>貼付ｼｰﾄ!N119</f>
        <v>3</v>
      </c>
      <c r="R121" t="str">
        <f>貼付ｼｰﾄ!O119</f>
        <v>齋藤澪</v>
      </c>
      <c r="S121">
        <f>貼付ｼｰﾄ!P119</f>
        <v>1</v>
      </c>
      <c r="U121" t="str">
        <f t="shared" si="6"/>
        <v>高校女子4X100mR北見商業高鈴木沙也加髙橋茉莉角みちる齋藤澪</v>
      </c>
      <c r="V121">
        <v>120</v>
      </c>
    </row>
    <row r="122" spans="1:22" x14ac:dyDescent="0.15">
      <c r="A122">
        <v>53</v>
      </c>
      <c r="B122" t="str">
        <f t="shared" si="4"/>
        <v>中学男子4X100mR39</v>
      </c>
      <c r="C122" t="str">
        <f>I122&amp;COUNTIF($I$4:I122,I122)</f>
        <v>北見小泉中1</v>
      </c>
      <c r="D122" t="str">
        <f>貼付ｼｰﾄ!D120&amp;貼付ｼｰﾄ!E120</f>
        <v>中学男子4X100mR</v>
      </c>
      <c r="E122">
        <f>IF(D122="","",貼付ｼｰﾄ!H120+ROW()/1000000)</f>
        <v>5099.0001220000004</v>
      </c>
      <c r="F122">
        <f t="shared" si="5"/>
        <v>39</v>
      </c>
      <c r="G122" t="str">
        <f>貼付ｼｰﾄ!A120</f>
        <v>記録会④</v>
      </c>
      <c r="H122" t="str">
        <f>貼付ｼｰﾄ!B120</f>
        <v>網走</v>
      </c>
      <c r="I122" t="str">
        <f>貼付ｼｰﾄ!G120</f>
        <v>北見小泉中</v>
      </c>
      <c r="J122">
        <f>貼付ｼｰﾄ!H120</f>
        <v>5099</v>
      </c>
      <c r="K122" t="str">
        <f>貼付ｼｰﾄ!F120</f>
        <v>決</v>
      </c>
      <c r="L122" t="str">
        <f>貼付ｼｰﾄ!I120</f>
        <v>伊奈海音</v>
      </c>
      <c r="M122">
        <f>貼付ｼｰﾄ!J120</f>
        <v>1</v>
      </c>
      <c r="N122" t="str">
        <f>貼付ｼｰﾄ!K120</f>
        <v>村山准弥</v>
      </c>
      <c r="O122">
        <f>貼付ｼｰﾄ!L120</f>
        <v>2</v>
      </c>
      <c r="P122" t="str">
        <f>貼付ｼｰﾄ!M120</f>
        <v>大木駿徹</v>
      </c>
      <c r="Q122">
        <f>貼付ｼｰﾄ!N120</f>
        <v>2</v>
      </c>
      <c r="R122" t="str">
        <f>貼付ｼｰﾄ!O120</f>
        <v>村木漣</v>
      </c>
      <c r="S122">
        <f>貼付ｼｰﾄ!P120</f>
        <v>2</v>
      </c>
      <c r="U122" t="str">
        <f t="shared" si="6"/>
        <v>中学男子4X100mR北見小泉中伊奈海音村山准弥大木駿徹村木漣</v>
      </c>
      <c r="V122">
        <v>121</v>
      </c>
    </row>
    <row r="123" spans="1:22" x14ac:dyDescent="0.15">
      <c r="A123">
        <v>97</v>
      </c>
      <c r="B123" t="str">
        <f t="shared" si="4"/>
        <v>中学女子4X100mR16</v>
      </c>
      <c r="C123" t="str">
        <f>I123&amp;COUNTIF($I$4:I123,I123)</f>
        <v>北見小泉中2</v>
      </c>
      <c r="D123" t="str">
        <f>貼付ｼｰﾄ!D121&amp;貼付ｼｰﾄ!E121</f>
        <v>中学女子4X100mR</v>
      </c>
      <c r="E123">
        <f>IF(D123="","",貼付ｼｰﾄ!H121+ROW()/1000000)</f>
        <v>5458.0001229999998</v>
      </c>
      <c r="F123">
        <f t="shared" si="5"/>
        <v>16</v>
      </c>
      <c r="G123" t="str">
        <f>貼付ｼｰﾄ!A121</f>
        <v>秋季陸上</v>
      </c>
      <c r="H123" t="str">
        <f>貼付ｼｰﾄ!B121</f>
        <v>網走</v>
      </c>
      <c r="I123" t="str">
        <f>貼付ｼｰﾄ!G121</f>
        <v>北見小泉中</v>
      </c>
      <c r="J123">
        <f>貼付ｼｰﾄ!H121</f>
        <v>5458</v>
      </c>
      <c r="K123" t="str">
        <f>貼付ｼｰﾄ!F121</f>
        <v>決</v>
      </c>
      <c r="L123" t="str">
        <f>貼付ｼｰﾄ!I121</f>
        <v>荒木空</v>
      </c>
      <c r="M123">
        <f>貼付ｼｰﾄ!J121</f>
        <v>1</v>
      </c>
      <c r="N123" t="str">
        <f>貼付ｼｰﾄ!K121</f>
        <v>中塚未来</v>
      </c>
      <c r="O123">
        <f>貼付ｼｰﾄ!L121</f>
        <v>2</v>
      </c>
      <c r="P123" t="str">
        <f>貼付ｼｰﾄ!M121</f>
        <v>長谷川結菜</v>
      </c>
      <c r="Q123">
        <f>貼付ｼｰﾄ!N121</f>
        <v>2</v>
      </c>
      <c r="R123" t="str">
        <f>貼付ｼｰﾄ!O121</f>
        <v>鈴木愛実</v>
      </c>
      <c r="S123">
        <f>貼付ｼｰﾄ!P121</f>
        <v>1</v>
      </c>
      <c r="U123" t="str">
        <f t="shared" si="6"/>
        <v>中学女子4X100mR北見小泉中荒木空中塚未来長谷川結菜鈴木愛実</v>
      </c>
      <c r="V123">
        <v>122</v>
      </c>
    </row>
    <row r="124" spans="1:22" x14ac:dyDescent="0.15">
      <c r="A124">
        <v>107</v>
      </c>
      <c r="B124" t="str">
        <f t="shared" si="4"/>
        <v>中学女子4X100mR7</v>
      </c>
      <c r="C124" t="str">
        <f>I124&amp;COUNTIF($I$4:I124,I124)</f>
        <v>北見小泉中3</v>
      </c>
      <c r="D124" t="str">
        <f>貼付ｼｰﾄ!D122&amp;貼付ｼｰﾄ!E122</f>
        <v>中学女子4X100mR</v>
      </c>
      <c r="E124">
        <f>IF(D124="","",貼付ｼｰﾄ!H122+ROW()/1000000)</f>
        <v>5238.0001240000001</v>
      </c>
      <c r="F124">
        <f t="shared" si="5"/>
        <v>7</v>
      </c>
      <c r="G124" t="str">
        <f>貼付ｼｰﾄ!A122</f>
        <v>通信陸上</v>
      </c>
      <c r="H124" t="str">
        <f>貼付ｼｰﾄ!B122</f>
        <v>網走</v>
      </c>
      <c r="I124" t="str">
        <f>貼付ｼｰﾄ!G122</f>
        <v>北見小泉中</v>
      </c>
      <c r="J124">
        <f>貼付ｼｰﾄ!H122</f>
        <v>5238</v>
      </c>
      <c r="K124" t="str">
        <f>貼付ｼｰﾄ!F122</f>
        <v>決</v>
      </c>
      <c r="L124" t="str">
        <f>貼付ｼｰﾄ!I122</f>
        <v>佐野百香</v>
      </c>
      <c r="M124">
        <f>貼付ｼｰﾄ!J122</f>
        <v>3</v>
      </c>
      <c r="N124" t="str">
        <f>貼付ｼｰﾄ!K122</f>
        <v>中塚未来</v>
      </c>
      <c r="O124">
        <f>貼付ｼｰﾄ!L122</f>
        <v>2</v>
      </c>
      <c r="P124" t="str">
        <f>貼付ｼｰﾄ!M122</f>
        <v>江藤みずき</v>
      </c>
      <c r="Q124">
        <f>貼付ｼｰﾄ!N122</f>
        <v>3</v>
      </c>
      <c r="R124" t="str">
        <f>貼付ｼｰﾄ!O122</f>
        <v>小泉桜子</v>
      </c>
      <c r="S124">
        <f>貼付ｼｰﾄ!P122</f>
        <v>3</v>
      </c>
      <c r="U124" t="str">
        <f t="shared" si="6"/>
        <v>中学女子4X100mR北見小泉中佐野百香中塚未来江藤みずき小泉桜子</v>
      </c>
      <c r="V124">
        <v>123</v>
      </c>
    </row>
    <row r="125" spans="1:22" x14ac:dyDescent="0.15">
      <c r="A125">
        <v>131</v>
      </c>
      <c r="B125" t="str">
        <f t="shared" si="4"/>
        <v>中学女子4X100mR18</v>
      </c>
      <c r="C125" t="str">
        <f>I125&amp;COUNTIF($I$4:I125,I125)</f>
        <v>北見小泉中4</v>
      </c>
      <c r="D125" t="str">
        <f>貼付ｼｰﾄ!D123&amp;貼付ｼｰﾄ!E123</f>
        <v>中学女子4X100mR</v>
      </c>
      <c r="E125">
        <f>IF(D125="","",貼付ｼｰﾄ!H123+ROW()/1000000)</f>
        <v>5477.0001249999996</v>
      </c>
      <c r="F125">
        <f t="shared" si="5"/>
        <v>18</v>
      </c>
      <c r="G125" t="str">
        <f>貼付ｼｰﾄ!A123</f>
        <v>記録会④</v>
      </c>
      <c r="H125" t="str">
        <f>貼付ｼｰﾄ!B123</f>
        <v>網走</v>
      </c>
      <c r="I125" t="str">
        <f>貼付ｼｰﾄ!G123</f>
        <v>北見小泉中</v>
      </c>
      <c r="J125">
        <f>貼付ｼｰﾄ!H123</f>
        <v>5477</v>
      </c>
      <c r="K125" t="str">
        <f>貼付ｼｰﾄ!F123</f>
        <v>決</v>
      </c>
      <c r="L125" t="str">
        <f>貼付ｼｰﾄ!I123</f>
        <v>住岡心香</v>
      </c>
      <c r="M125">
        <f>貼付ｼｰﾄ!J123</f>
        <v>3</v>
      </c>
      <c r="N125" t="str">
        <f>貼付ｼｰﾄ!K123</f>
        <v>小泉桜子</v>
      </c>
      <c r="O125">
        <f>貼付ｼｰﾄ!L123</f>
        <v>3</v>
      </c>
      <c r="P125" t="str">
        <f>貼付ｼｰﾄ!M123</f>
        <v>江藤みずき</v>
      </c>
      <c r="Q125">
        <f>貼付ｼｰﾄ!N123</f>
        <v>3</v>
      </c>
      <c r="R125" t="str">
        <f>貼付ｼｰﾄ!O123</f>
        <v>佐野百香</v>
      </c>
      <c r="S125">
        <f>貼付ｼｰﾄ!P123</f>
        <v>3</v>
      </c>
      <c r="U125" t="str">
        <f t="shared" si="6"/>
        <v>中学女子4X100mR北見小泉中住岡心香小泉桜子江藤みずき佐野百香</v>
      </c>
      <c r="V125">
        <v>124</v>
      </c>
    </row>
    <row r="126" spans="1:22" x14ac:dyDescent="0.15">
      <c r="A126">
        <v>92</v>
      </c>
      <c r="B126" t="str">
        <f t="shared" si="4"/>
        <v>中学男子4X100mR29</v>
      </c>
      <c r="C126" t="str">
        <f>I126&amp;COUNTIF($I$4:I126,I126)</f>
        <v>北見小泉中5</v>
      </c>
      <c r="D126" t="str">
        <f>貼付ｼｰﾄ!D124&amp;貼付ｼｰﾄ!E124</f>
        <v>中学男子4X100mR</v>
      </c>
      <c r="E126">
        <f>IF(D126="","",貼付ｼｰﾄ!H124+ROW()/1000000)</f>
        <v>4923.0001259999999</v>
      </c>
      <c r="F126">
        <f t="shared" si="5"/>
        <v>29</v>
      </c>
      <c r="G126" t="str">
        <f>貼付ｼｰﾄ!A124</f>
        <v>中体連</v>
      </c>
      <c r="H126" t="str">
        <f>貼付ｼｰﾄ!B124</f>
        <v>北見</v>
      </c>
      <c r="I126" t="str">
        <f>貼付ｼｰﾄ!G124</f>
        <v>北見小泉中</v>
      </c>
      <c r="J126">
        <f>貼付ｼｰﾄ!H124</f>
        <v>4923</v>
      </c>
      <c r="K126" t="str">
        <f>貼付ｼｰﾄ!F124</f>
        <v>予</v>
      </c>
      <c r="L126" t="str">
        <f>貼付ｼｰﾄ!I124</f>
        <v>小貫裕貴</v>
      </c>
      <c r="M126">
        <f>貼付ｼｰﾄ!J124</f>
        <v>3</v>
      </c>
      <c r="N126" t="str">
        <f>貼付ｼｰﾄ!K124</f>
        <v>市田元</v>
      </c>
      <c r="O126">
        <f>貼付ｼｰﾄ!L124</f>
        <v>3</v>
      </c>
      <c r="P126" t="str">
        <f>貼付ｼｰﾄ!M124</f>
        <v>村山准弥</v>
      </c>
      <c r="Q126">
        <f>貼付ｼｰﾄ!N124</f>
        <v>2</v>
      </c>
      <c r="R126" t="str">
        <f>貼付ｼｰﾄ!O124</f>
        <v>村木漣</v>
      </c>
      <c r="S126">
        <f>貼付ｼｰﾄ!P124</f>
        <v>2</v>
      </c>
      <c r="U126" t="str">
        <f t="shared" si="6"/>
        <v>中学男子4X100mR北見小泉中小貫裕貴市田元村山准弥村木漣</v>
      </c>
      <c r="V126">
        <v>125</v>
      </c>
    </row>
    <row r="127" spans="1:22" x14ac:dyDescent="0.15">
      <c r="A127">
        <v>108</v>
      </c>
      <c r="B127" t="str">
        <f t="shared" si="4"/>
        <v>中学女子4X100mR25</v>
      </c>
      <c r="C127" t="str">
        <f>I127&amp;COUNTIF($I$4:I127,I127)</f>
        <v>北見小泉中6</v>
      </c>
      <c r="D127" t="str">
        <f>貼付ｼｰﾄ!D125&amp;貼付ｼｰﾄ!E125</f>
        <v>中学女子4X100mR</v>
      </c>
      <c r="E127">
        <f>IF(D127="","",貼付ｼｰﾄ!H125+ROW()/1000000)</f>
        <v>5594.0001270000002</v>
      </c>
      <c r="F127">
        <f t="shared" si="5"/>
        <v>25</v>
      </c>
      <c r="G127" t="str">
        <f>貼付ｼｰﾄ!A125</f>
        <v>記録会③</v>
      </c>
      <c r="H127" t="str">
        <f>貼付ｼｰﾄ!B125</f>
        <v>網走</v>
      </c>
      <c r="I127" t="str">
        <f>貼付ｼｰﾄ!G125</f>
        <v>北見小泉中</v>
      </c>
      <c r="J127">
        <f>貼付ｼｰﾄ!H125</f>
        <v>5594</v>
      </c>
      <c r="K127" t="str">
        <f>貼付ｼｰﾄ!F125</f>
        <v>決</v>
      </c>
      <c r="L127" t="str">
        <f>貼付ｼｰﾄ!I125</f>
        <v>上山來愛</v>
      </c>
      <c r="M127">
        <f>貼付ｼｰﾄ!J125</f>
        <v>1</v>
      </c>
      <c r="N127" t="str">
        <f>貼付ｼｰﾄ!K125</f>
        <v>住岡心香</v>
      </c>
      <c r="O127">
        <f>貼付ｼｰﾄ!L125</f>
        <v>3</v>
      </c>
      <c r="P127" t="str">
        <f>貼付ｼｰﾄ!M125</f>
        <v>江藤みずき</v>
      </c>
      <c r="Q127">
        <f>貼付ｼｰﾄ!N125</f>
        <v>3</v>
      </c>
      <c r="R127" t="str">
        <f>貼付ｼｰﾄ!O125</f>
        <v>小泉桜子</v>
      </c>
      <c r="S127">
        <f>貼付ｼｰﾄ!P125</f>
        <v>3</v>
      </c>
      <c r="U127" t="str">
        <f t="shared" si="6"/>
        <v>中学女子4X100mR北見小泉中上山來愛住岡心香江藤みずき小泉桜子</v>
      </c>
      <c r="V127">
        <v>126</v>
      </c>
    </row>
    <row r="128" spans="1:22" x14ac:dyDescent="0.15">
      <c r="A128">
        <v>135</v>
      </c>
      <c r="B128" t="str">
        <f t="shared" si="4"/>
        <v>中学男子4X100mR28</v>
      </c>
      <c r="C128" t="str">
        <f>I128&amp;COUNTIF($I$4:I128,I128)</f>
        <v>北見小泉中7</v>
      </c>
      <c r="D128" t="str">
        <f>貼付ｼｰﾄ!D126&amp;貼付ｼｰﾄ!E126</f>
        <v>中学男子4X100mR</v>
      </c>
      <c r="E128">
        <f>IF(D128="","",貼付ｼｰﾄ!H126+ROW()/1000000)</f>
        <v>4917.0001279999997</v>
      </c>
      <c r="F128">
        <f t="shared" si="5"/>
        <v>28</v>
      </c>
      <c r="G128" t="str">
        <f>貼付ｼｰﾄ!A126</f>
        <v>全道中学</v>
      </c>
      <c r="H128" t="str">
        <f>貼付ｼｰﾄ!B126</f>
        <v>帯広</v>
      </c>
      <c r="I128" t="str">
        <f>貼付ｼｰﾄ!G126</f>
        <v>北見小泉中</v>
      </c>
      <c r="J128">
        <f>貼付ｼｰﾄ!H126</f>
        <v>4917</v>
      </c>
      <c r="K128" t="str">
        <f>貼付ｼｰﾄ!F126</f>
        <v>予</v>
      </c>
      <c r="L128" t="str">
        <f>貼付ｼｰﾄ!I126</f>
        <v>石川岳幸</v>
      </c>
      <c r="M128">
        <f>貼付ｼｰﾄ!J126</f>
        <v>2</v>
      </c>
      <c r="N128" t="str">
        <f>貼付ｼｰﾄ!K126</f>
        <v>村山准弥</v>
      </c>
      <c r="O128">
        <f>貼付ｼｰﾄ!L126</f>
        <v>2</v>
      </c>
      <c r="P128" t="str">
        <f>貼付ｼｰﾄ!M126</f>
        <v>大木駿徹</v>
      </c>
      <c r="Q128">
        <f>貼付ｼｰﾄ!N126</f>
        <v>2</v>
      </c>
      <c r="R128" t="str">
        <f>貼付ｼｰﾄ!O126</f>
        <v>村木漣</v>
      </c>
      <c r="S128">
        <f>貼付ｼｰﾄ!P126</f>
        <v>2</v>
      </c>
      <c r="U128" t="str">
        <f t="shared" si="6"/>
        <v>中学男子4X100mR北見小泉中石川岳幸村山准弥大木駿徹村木漣</v>
      </c>
      <c r="V128">
        <v>127</v>
      </c>
    </row>
    <row r="129" spans="1:22" x14ac:dyDescent="0.15">
      <c r="A129">
        <v>54</v>
      </c>
      <c r="B129" t="str">
        <f t="shared" si="4"/>
        <v>中学女子4X100mR22</v>
      </c>
      <c r="C129" t="str">
        <f>I129&amp;COUNTIF($I$4:I129,I129)</f>
        <v>北見小泉中8</v>
      </c>
      <c r="D129" t="str">
        <f>貼付ｼｰﾄ!D127&amp;貼付ｼｰﾄ!E127</f>
        <v>中学女子4X100mR</v>
      </c>
      <c r="E129">
        <f>IF(D129="","",貼付ｼｰﾄ!H127+ROW()/1000000)</f>
        <v>5509.000129</v>
      </c>
      <c r="F129">
        <f t="shared" si="5"/>
        <v>22</v>
      </c>
      <c r="G129" t="str">
        <f>貼付ｼｰﾄ!A127</f>
        <v>記録会③</v>
      </c>
      <c r="H129" t="str">
        <f>貼付ｼｰﾄ!B127</f>
        <v>網走</v>
      </c>
      <c r="I129" t="str">
        <f>貼付ｼｰﾄ!G127</f>
        <v>北見小泉中</v>
      </c>
      <c r="J129">
        <f>貼付ｼｰﾄ!H127</f>
        <v>5509</v>
      </c>
      <c r="K129" t="str">
        <f>貼付ｼｰﾄ!F127</f>
        <v>決</v>
      </c>
      <c r="L129" t="str">
        <f>貼付ｼｰﾄ!I127</f>
        <v>長谷川結菜</v>
      </c>
      <c r="M129">
        <f>貼付ｼｰﾄ!J127</f>
        <v>2</v>
      </c>
      <c r="N129" t="str">
        <f>貼付ｼｰﾄ!K127</f>
        <v>鈴木愛実</v>
      </c>
      <c r="O129">
        <f>貼付ｼｰﾄ!L127</f>
        <v>1</v>
      </c>
      <c r="P129" t="str">
        <f>貼付ｼｰﾄ!M127</f>
        <v>荒木空</v>
      </c>
      <c r="Q129">
        <f>貼付ｼｰﾄ!N127</f>
        <v>1</v>
      </c>
      <c r="R129" t="str">
        <f>貼付ｼｰﾄ!O127</f>
        <v>中塚未来</v>
      </c>
      <c r="S129">
        <f>貼付ｼｰﾄ!P127</f>
        <v>2</v>
      </c>
      <c r="U129" t="str">
        <f t="shared" si="6"/>
        <v>中学女子4X100mR北見小泉中長谷川結菜鈴木愛実荒木空中塚未来</v>
      </c>
      <c r="V129">
        <v>128</v>
      </c>
    </row>
    <row r="130" spans="1:22" x14ac:dyDescent="0.15">
      <c r="A130">
        <v>132</v>
      </c>
      <c r="B130" t="str">
        <f t="shared" si="4"/>
        <v>中学女子4X100mR36</v>
      </c>
      <c r="C130" t="str">
        <f>I130&amp;COUNTIF($I$4:I130,I130)</f>
        <v>北見東陵中1</v>
      </c>
      <c r="D130" t="str">
        <f>貼付ｼｰﾄ!D128&amp;貼付ｼｰﾄ!E128</f>
        <v>中学女子4X100mR</v>
      </c>
      <c r="E130">
        <f>IF(D130="","",貼付ｼｰﾄ!H128+ROW()/1000000)</f>
        <v>5894.0001300000004</v>
      </c>
      <c r="F130">
        <f t="shared" si="5"/>
        <v>36</v>
      </c>
      <c r="G130" t="str">
        <f>貼付ｼｰﾄ!A128</f>
        <v>記録会④</v>
      </c>
      <c r="H130" t="str">
        <f>貼付ｼｰﾄ!B128</f>
        <v>網走</v>
      </c>
      <c r="I130" t="str">
        <f>貼付ｼｰﾄ!G128</f>
        <v>北見東陵中</v>
      </c>
      <c r="J130">
        <f>貼付ｼｰﾄ!H128</f>
        <v>5894</v>
      </c>
      <c r="K130" t="str">
        <f>貼付ｼｰﾄ!F128</f>
        <v>決</v>
      </c>
      <c r="L130" t="str">
        <f>貼付ｼｰﾄ!I128</f>
        <v>角野アドリアーナ仁美</v>
      </c>
      <c r="M130">
        <f>貼付ｼｰﾄ!J128</f>
        <v>1</v>
      </c>
      <c r="N130" t="str">
        <f>貼付ｼｰﾄ!K128</f>
        <v>成田琴織</v>
      </c>
      <c r="O130">
        <f>貼付ｼｰﾄ!L128</f>
        <v>1</v>
      </c>
      <c r="P130" t="str">
        <f>貼付ｼｰﾄ!M128</f>
        <v>中村真帆</v>
      </c>
      <c r="Q130">
        <f>貼付ｼｰﾄ!N128</f>
        <v>1</v>
      </c>
      <c r="R130" t="str">
        <f>貼付ｼｰﾄ!O128</f>
        <v>小畠優那</v>
      </c>
      <c r="S130">
        <f>貼付ｼｰﾄ!P128</f>
        <v>1</v>
      </c>
      <c r="U130" t="str">
        <f t="shared" si="6"/>
        <v>中学女子4X100mR北見東陵中角野アドリアーナ仁美成田琴織中村真帆小畠優那</v>
      </c>
      <c r="V130">
        <v>129</v>
      </c>
    </row>
    <row r="131" spans="1:22" x14ac:dyDescent="0.15">
      <c r="A131">
        <v>103</v>
      </c>
      <c r="B131" t="str">
        <f t="shared" ref="B131:B194" si="7">D131&amp;F131</f>
        <v>中学女子4X100mR29</v>
      </c>
      <c r="C131" t="str">
        <f>I131&amp;COUNTIF($I$4:I131,I131)</f>
        <v>北見東陵中2</v>
      </c>
      <c r="D131" t="str">
        <f>貼付ｼｰﾄ!D129&amp;貼付ｼｰﾄ!E129</f>
        <v>中学女子4X100mR</v>
      </c>
      <c r="E131">
        <f>IF(D131="","",貼付ｼｰﾄ!H129+ROW()/1000000)</f>
        <v>5740.0001309999998</v>
      </c>
      <c r="F131">
        <f t="shared" si="5"/>
        <v>29</v>
      </c>
      <c r="G131" t="str">
        <f>貼付ｼｰﾄ!A129</f>
        <v>新人戦</v>
      </c>
      <c r="H131" t="str">
        <f>貼付ｼｰﾄ!B129</f>
        <v>網走</v>
      </c>
      <c r="I131" t="str">
        <f>貼付ｼｰﾄ!G129</f>
        <v>北見東陵中</v>
      </c>
      <c r="J131">
        <f>貼付ｼｰﾄ!H129</f>
        <v>5740</v>
      </c>
      <c r="K131" t="str">
        <f>貼付ｼｰﾄ!F129</f>
        <v>決</v>
      </c>
      <c r="L131" t="str">
        <f>貼付ｼｰﾄ!I129</f>
        <v>久島果歩</v>
      </c>
      <c r="M131">
        <f>貼付ｼｰﾄ!J129</f>
        <v>2</v>
      </c>
      <c r="N131" t="str">
        <f>貼付ｼｰﾄ!K129</f>
        <v>成田琴織</v>
      </c>
      <c r="O131">
        <f>貼付ｼｰﾄ!L129</f>
        <v>1</v>
      </c>
      <c r="P131" t="str">
        <f>貼付ｼｰﾄ!M129</f>
        <v>中村真帆</v>
      </c>
      <c r="Q131">
        <f>貼付ｼｰﾄ!N129</f>
        <v>1</v>
      </c>
      <c r="R131" t="str">
        <f>貼付ｼｰﾄ!O129</f>
        <v>小畠優那</v>
      </c>
      <c r="S131">
        <f>貼付ｼｰﾄ!P129</f>
        <v>1</v>
      </c>
      <c r="U131" t="str">
        <f t="shared" si="6"/>
        <v>中学女子4X100mR北見東陵中久島果歩成田琴織中村真帆小畠優那</v>
      </c>
      <c r="V131">
        <v>130</v>
      </c>
    </row>
    <row r="132" spans="1:22" x14ac:dyDescent="0.15">
      <c r="A132">
        <v>93</v>
      </c>
      <c r="B132" t="str">
        <f t="shared" si="7"/>
        <v>中学女子4X100mR30</v>
      </c>
      <c r="C132" t="str">
        <f>I132&amp;COUNTIF($I$4:I132,I132)</f>
        <v>北見東陵中3</v>
      </c>
      <c r="D132" t="str">
        <f>貼付ｼｰﾄ!D130&amp;貼付ｼｰﾄ!E130</f>
        <v>中学女子4X100mR</v>
      </c>
      <c r="E132">
        <f>IF(D132="","",貼付ｼｰﾄ!H130+ROW()/1000000)</f>
        <v>5803.0001320000001</v>
      </c>
      <c r="F132">
        <f t="shared" ref="F132:F195" si="8">SUMPRODUCT(($D$4:$D$702=D132)*($E$4:$E$702&lt;E132))+1</f>
        <v>30</v>
      </c>
      <c r="G132" t="str">
        <f>貼付ｼｰﾄ!A130</f>
        <v>秋季陸上</v>
      </c>
      <c r="H132" t="str">
        <f>貼付ｼｰﾄ!B130</f>
        <v>網走</v>
      </c>
      <c r="I132" t="str">
        <f>貼付ｼｰﾄ!G130</f>
        <v>北見東陵中</v>
      </c>
      <c r="J132">
        <f>貼付ｼｰﾄ!H130</f>
        <v>5803</v>
      </c>
      <c r="K132" t="str">
        <f>貼付ｼｰﾄ!F130</f>
        <v>決</v>
      </c>
      <c r="L132" t="str">
        <f>貼付ｼｰﾄ!I130</f>
        <v>篠原綾</v>
      </c>
      <c r="M132">
        <f>貼付ｼｰﾄ!J130</f>
        <v>1</v>
      </c>
      <c r="N132" t="str">
        <f>貼付ｼｰﾄ!K130</f>
        <v>成田琴織</v>
      </c>
      <c r="O132">
        <f>貼付ｼｰﾄ!L130</f>
        <v>1</v>
      </c>
      <c r="P132" t="str">
        <f>貼付ｼｰﾄ!M130</f>
        <v>中村真帆</v>
      </c>
      <c r="Q132">
        <f>貼付ｼｰﾄ!N130</f>
        <v>1</v>
      </c>
      <c r="R132" t="str">
        <f>貼付ｼｰﾄ!O130</f>
        <v>角野アドリアーナ仁美</v>
      </c>
      <c r="S132">
        <f>貼付ｼｰﾄ!P130</f>
        <v>1</v>
      </c>
      <c r="U132" t="str">
        <f t="shared" si="6"/>
        <v>中学女子4X100mR北見東陵中篠原綾成田琴織中村真帆角野アドリアーナ仁美</v>
      </c>
      <c r="V132">
        <v>131</v>
      </c>
    </row>
    <row r="133" spans="1:22" x14ac:dyDescent="0.15">
      <c r="A133">
        <v>130</v>
      </c>
      <c r="B133" t="str">
        <f t="shared" si="7"/>
        <v>中学女子4X100mR21</v>
      </c>
      <c r="C133" t="str">
        <f>I133&amp;COUNTIF($I$4:I133,I133)</f>
        <v>北見東陵中4</v>
      </c>
      <c r="D133" t="str">
        <f>貼付ｼｰﾄ!D131&amp;貼付ｼｰﾄ!E131</f>
        <v>中学女子4X100mR</v>
      </c>
      <c r="E133">
        <f>IF(D133="","",貼付ｼｰﾄ!H131+ROW()/1000000)</f>
        <v>5508.0001329999996</v>
      </c>
      <c r="F133">
        <f t="shared" si="8"/>
        <v>21</v>
      </c>
      <c r="G133" t="str">
        <f>貼付ｼｰﾄ!A131</f>
        <v>通信陸上</v>
      </c>
      <c r="H133" t="str">
        <f>貼付ｼｰﾄ!B131</f>
        <v>網走</v>
      </c>
      <c r="I133" t="str">
        <f>貼付ｼｰﾄ!G131</f>
        <v>北見東陵中</v>
      </c>
      <c r="J133">
        <f>貼付ｼｰﾄ!H131</f>
        <v>5508</v>
      </c>
      <c r="K133" t="str">
        <f>貼付ｼｰﾄ!F131</f>
        <v>決</v>
      </c>
      <c r="L133" t="str">
        <f>貼付ｼｰﾄ!I131</f>
        <v>小畠優那</v>
      </c>
      <c r="M133">
        <f>貼付ｼｰﾄ!J131</f>
        <v>1</v>
      </c>
      <c r="N133" t="str">
        <f>貼付ｼｰﾄ!K131</f>
        <v>成田琴織</v>
      </c>
      <c r="O133">
        <f>貼付ｼｰﾄ!L131</f>
        <v>1</v>
      </c>
      <c r="P133" t="str">
        <f>貼付ｼｰﾄ!M131</f>
        <v>森南帆</v>
      </c>
      <c r="Q133">
        <f>貼付ｼｰﾄ!N131</f>
        <v>3</v>
      </c>
      <c r="R133" t="str">
        <f>貼付ｼｰﾄ!O131</f>
        <v>久島果歩</v>
      </c>
      <c r="S133">
        <f>貼付ｼｰﾄ!P131</f>
        <v>2</v>
      </c>
      <c r="U133" t="str">
        <f t="shared" ref="U133:U196" si="9">D133&amp;I133&amp;L133&amp;N133&amp;P133&amp;R133</f>
        <v>中学女子4X100mR北見東陵中小畠優那成田琴織森南帆久島果歩</v>
      </c>
      <c r="V133">
        <v>132</v>
      </c>
    </row>
    <row r="134" spans="1:22" x14ac:dyDescent="0.15">
      <c r="A134">
        <v>55</v>
      </c>
      <c r="B134" t="str">
        <f t="shared" si="7"/>
        <v>中学女子4X100mR23</v>
      </c>
      <c r="C134" t="str">
        <f>I134&amp;COUNTIF($I$4:I134,I134)</f>
        <v>北見東陵中5</v>
      </c>
      <c r="D134" t="str">
        <f>貼付ｼｰﾄ!D132&amp;貼付ｼｰﾄ!E132</f>
        <v>中学女子4X100mR</v>
      </c>
      <c r="E134">
        <f>IF(D134="","",貼付ｼｰﾄ!H132+ROW()/1000000)</f>
        <v>5541.0001339999999</v>
      </c>
      <c r="F134">
        <f t="shared" si="8"/>
        <v>23</v>
      </c>
      <c r="G134" t="str">
        <f>貼付ｼｰﾄ!A132</f>
        <v>中体連</v>
      </c>
      <c r="H134" t="str">
        <f>貼付ｼｰﾄ!B132</f>
        <v>北見</v>
      </c>
      <c r="I134" t="str">
        <f>貼付ｼｰﾄ!G132</f>
        <v>北見東陵中</v>
      </c>
      <c r="J134">
        <f>貼付ｼｰﾄ!H132</f>
        <v>5541</v>
      </c>
      <c r="K134" t="str">
        <f>貼付ｼｰﾄ!F132</f>
        <v>決</v>
      </c>
      <c r="L134" t="str">
        <f>貼付ｼｰﾄ!I132</f>
        <v>成田琴織</v>
      </c>
      <c r="M134">
        <f>貼付ｼｰﾄ!J132</f>
        <v>1</v>
      </c>
      <c r="N134" t="str">
        <f>貼付ｼｰﾄ!K132</f>
        <v>正木綺彩羅</v>
      </c>
      <c r="O134">
        <f>貼付ｼｰﾄ!L132</f>
        <v>3</v>
      </c>
      <c r="P134" t="str">
        <f>貼付ｼｰﾄ!M132</f>
        <v>森南帆</v>
      </c>
      <c r="Q134">
        <f>貼付ｼｰﾄ!N132</f>
        <v>3</v>
      </c>
      <c r="R134" t="str">
        <f>貼付ｼｰﾄ!O132</f>
        <v>久島果歩</v>
      </c>
      <c r="S134">
        <f>貼付ｼｰﾄ!P132</f>
        <v>2</v>
      </c>
      <c r="U134" t="str">
        <f t="shared" si="9"/>
        <v>中学女子4X100mR北見東陵中成田琴織正木綺彩羅森南帆久島果歩</v>
      </c>
      <c r="V134">
        <v>133</v>
      </c>
    </row>
    <row r="135" spans="1:22" x14ac:dyDescent="0.15">
      <c r="A135">
        <v>134</v>
      </c>
      <c r="B135" t="str">
        <f t="shared" si="7"/>
        <v>中学女子4X100mR32</v>
      </c>
      <c r="C135" t="str">
        <f>I135&amp;COUNTIF($I$4:I135,I135)</f>
        <v>北見東陵中6</v>
      </c>
      <c r="D135" t="str">
        <f>貼付ｼｰﾄ!D133&amp;貼付ｼｰﾄ!E133</f>
        <v>中学女子4X100mR</v>
      </c>
      <c r="E135">
        <f>IF(D135="","",貼付ｼｰﾄ!H133+ROW()/1000000)</f>
        <v>5825.0001350000002</v>
      </c>
      <c r="F135">
        <f t="shared" si="8"/>
        <v>32</v>
      </c>
      <c r="G135" t="str">
        <f>貼付ｼｰﾄ!A133</f>
        <v>記録会②</v>
      </c>
      <c r="H135" t="str">
        <f>貼付ｼｰﾄ!B133</f>
        <v>網走</v>
      </c>
      <c r="I135" t="str">
        <f>貼付ｼｰﾄ!G133</f>
        <v>北見東陵中</v>
      </c>
      <c r="J135">
        <f>貼付ｼｰﾄ!H133</f>
        <v>5825</v>
      </c>
      <c r="K135" t="str">
        <f>貼付ｼｰﾄ!F133</f>
        <v>決</v>
      </c>
      <c r="L135" t="str">
        <f>貼付ｼｰﾄ!I133</f>
        <v>川上和香</v>
      </c>
      <c r="M135">
        <f>貼付ｼｰﾄ!J133</f>
        <v>2</v>
      </c>
      <c r="N135" t="str">
        <f>貼付ｼｰﾄ!K133</f>
        <v>正木綺彩羅</v>
      </c>
      <c r="O135">
        <f>貼付ｼｰﾄ!L133</f>
        <v>3</v>
      </c>
      <c r="P135" t="str">
        <f>貼付ｼｰﾄ!M133</f>
        <v>森南帆</v>
      </c>
      <c r="Q135">
        <f>貼付ｼｰﾄ!N133</f>
        <v>3</v>
      </c>
      <c r="R135" t="str">
        <f>貼付ｼｰﾄ!O133</f>
        <v>久島果歩</v>
      </c>
      <c r="S135">
        <f>貼付ｼｰﾄ!P133</f>
        <v>2</v>
      </c>
      <c r="U135" t="str">
        <f t="shared" si="9"/>
        <v>中学女子4X100mR北見東陵中川上和香正木綺彩羅森南帆久島果歩</v>
      </c>
      <c r="V135">
        <v>134</v>
      </c>
    </row>
    <row r="136" spans="1:22" x14ac:dyDescent="0.15">
      <c r="A136">
        <v>105</v>
      </c>
      <c r="B136" t="str">
        <f t="shared" si="7"/>
        <v>中学男子4X100mR25</v>
      </c>
      <c r="C136" t="str">
        <f>I136&amp;COUNTIF($I$4:I136,I136)</f>
        <v>北見東陵中7</v>
      </c>
      <c r="D136" t="str">
        <f>貼付ｼｰﾄ!D134&amp;貼付ｼｰﾄ!E134</f>
        <v>中学男子4X100mR</v>
      </c>
      <c r="E136">
        <f>IF(D136="","",貼付ｼｰﾄ!H134+ROW()/1000000)</f>
        <v>4845.0001359999997</v>
      </c>
      <c r="F136">
        <f t="shared" si="8"/>
        <v>25</v>
      </c>
      <c r="G136" t="str">
        <f>貼付ｼｰﾄ!A134</f>
        <v>全道中学</v>
      </c>
      <c r="H136" t="str">
        <f>貼付ｼｰﾄ!B134</f>
        <v>帯広</v>
      </c>
      <c r="I136" t="str">
        <f>貼付ｼｰﾄ!G134</f>
        <v>北見東陵中</v>
      </c>
      <c r="J136">
        <f>貼付ｼｰﾄ!H134</f>
        <v>4845</v>
      </c>
      <c r="K136" t="str">
        <f>貼付ｼｰﾄ!F134</f>
        <v>予</v>
      </c>
      <c r="L136" t="str">
        <f>貼付ｼｰﾄ!I134</f>
        <v>門脇知輝</v>
      </c>
      <c r="M136">
        <f>貼付ｼｰﾄ!J134</f>
        <v>2</v>
      </c>
      <c r="N136" t="str">
        <f>貼付ｼｰﾄ!K134</f>
        <v>塩澤永大</v>
      </c>
      <c r="O136">
        <f>貼付ｼｰﾄ!L134</f>
        <v>2</v>
      </c>
      <c r="P136" t="str">
        <f>貼付ｼｰﾄ!M134</f>
        <v>長谷川翔琉</v>
      </c>
      <c r="Q136">
        <f>貼付ｼｰﾄ!N134</f>
        <v>2</v>
      </c>
      <c r="R136" t="str">
        <f>貼付ｼｰﾄ!O134</f>
        <v>髙橋奏</v>
      </c>
      <c r="S136">
        <f>貼付ｼｰﾄ!P134</f>
        <v>2</v>
      </c>
      <c r="U136" t="str">
        <f t="shared" si="9"/>
        <v>中学男子4X100mR北見東陵中門脇知輝塩澤永大長谷川翔琉髙橋奏</v>
      </c>
      <c r="V136">
        <v>135</v>
      </c>
    </row>
    <row r="137" spans="1:22" x14ac:dyDescent="0.15">
      <c r="A137">
        <v>96</v>
      </c>
      <c r="B137" t="str">
        <f t="shared" si="7"/>
        <v>中学男子4X100mR10</v>
      </c>
      <c r="C137" t="str">
        <f>I137&amp;COUNTIF($I$4:I137,I137)</f>
        <v>北見東陵中8</v>
      </c>
      <c r="D137" t="str">
        <f>貼付ｼｰﾄ!D135&amp;貼付ｼｰﾄ!E135</f>
        <v>中学男子4X100mR</v>
      </c>
      <c r="E137">
        <f>IF(D137="","",貼付ｼｰﾄ!H135+ROW()/1000000)</f>
        <v>4659.000137</v>
      </c>
      <c r="F137">
        <f t="shared" si="8"/>
        <v>10</v>
      </c>
      <c r="G137" t="str">
        <f>貼付ｼｰﾄ!A135</f>
        <v>記録会④</v>
      </c>
      <c r="H137" t="str">
        <f>貼付ｼｰﾄ!B135</f>
        <v>網走</v>
      </c>
      <c r="I137" t="str">
        <f>貼付ｼｰﾄ!G135</f>
        <v>北見東陵中</v>
      </c>
      <c r="J137">
        <f>貼付ｼｰﾄ!H135</f>
        <v>4659</v>
      </c>
      <c r="K137" t="str">
        <f>貼付ｼｰﾄ!F135</f>
        <v>決</v>
      </c>
      <c r="L137" t="str">
        <f>貼付ｼｰﾄ!I135</f>
        <v>櫻井晴</v>
      </c>
      <c r="M137">
        <f>貼付ｼｰﾄ!J135</f>
        <v>3</v>
      </c>
      <c r="N137" t="str">
        <f>貼付ｼｰﾄ!K135</f>
        <v>丸山翔生</v>
      </c>
      <c r="O137">
        <f>貼付ｼｰﾄ!L135</f>
        <v>3</v>
      </c>
      <c r="P137" t="str">
        <f>貼付ｼｰﾄ!M135</f>
        <v>春木陽向</v>
      </c>
      <c r="Q137">
        <f>貼付ｼｰﾄ!N135</f>
        <v>3</v>
      </c>
      <c r="R137" t="str">
        <f>貼付ｼｰﾄ!O135</f>
        <v>安井一晴</v>
      </c>
      <c r="S137">
        <f>貼付ｼｰﾄ!P135</f>
        <v>3</v>
      </c>
      <c r="U137" t="str">
        <f t="shared" si="9"/>
        <v>中学男子4X100mR北見東陵中櫻井晴丸山翔生春木陽向安井一晴</v>
      </c>
      <c r="V137">
        <v>136</v>
      </c>
    </row>
    <row r="138" spans="1:22" x14ac:dyDescent="0.15">
      <c r="A138">
        <v>52</v>
      </c>
      <c r="B138" t="str">
        <f t="shared" si="7"/>
        <v>中学男子4X100mR5</v>
      </c>
      <c r="C138" t="str">
        <f>I138&amp;COUNTIF($I$4:I138,I138)</f>
        <v>北見東陵中9</v>
      </c>
      <c r="D138" t="str">
        <f>貼付ｼｰﾄ!D136&amp;貼付ｼｰﾄ!E136</f>
        <v>中学男子4X100mR</v>
      </c>
      <c r="E138">
        <f>IF(D138="","",貼付ｼｰﾄ!H136+ROW()/1000000)</f>
        <v>4535.0001380000003</v>
      </c>
      <c r="F138">
        <f t="shared" si="8"/>
        <v>5</v>
      </c>
      <c r="G138" t="str">
        <f>貼付ｼｰﾄ!A136</f>
        <v>全道中学</v>
      </c>
      <c r="H138" t="str">
        <f>貼付ｼｰﾄ!B136</f>
        <v>函館</v>
      </c>
      <c r="I138" t="str">
        <f>貼付ｼｰﾄ!G136</f>
        <v>北見東陵中</v>
      </c>
      <c r="J138">
        <f>貼付ｼｰﾄ!H136</f>
        <v>4535</v>
      </c>
      <c r="K138" t="str">
        <f>貼付ｼｰﾄ!F136</f>
        <v>予</v>
      </c>
      <c r="L138" t="str">
        <f>貼付ｼｰﾄ!I136</f>
        <v>櫻井晴</v>
      </c>
      <c r="M138">
        <f>貼付ｼｰﾄ!J136</f>
        <v>3</v>
      </c>
      <c r="N138" t="str">
        <f>貼付ｼｰﾄ!K136</f>
        <v>長谷川翔琉</v>
      </c>
      <c r="O138">
        <f>貼付ｼｰﾄ!L136</f>
        <v>2</v>
      </c>
      <c r="P138" t="str">
        <f>貼付ｼｰﾄ!M136</f>
        <v>丸山翔生</v>
      </c>
      <c r="Q138">
        <f>貼付ｼｰﾄ!N136</f>
        <v>3</v>
      </c>
      <c r="R138" t="str">
        <f>貼付ｼｰﾄ!O136</f>
        <v>安井一晴</v>
      </c>
      <c r="S138">
        <f>貼付ｼｰﾄ!P136</f>
        <v>3</v>
      </c>
      <c r="U138" t="str">
        <f t="shared" si="9"/>
        <v>中学男子4X100mR北見東陵中櫻井晴長谷川翔琉丸山翔生安井一晴</v>
      </c>
      <c r="V138">
        <v>137</v>
      </c>
    </row>
    <row r="139" spans="1:22" x14ac:dyDescent="0.15">
      <c r="A139">
        <v>129</v>
      </c>
      <c r="B139" t="str">
        <f t="shared" si="7"/>
        <v>中学男子4X100mR9</v>
      </c>
      <c r="C139" t="str">
        <f>I139&amp;COUNTIF($I$4:I139,I139)</f>
        <v>北見東陵中10</v>
      </c>
      <c r="D139" t="str">
        <f>貼付ｼｰﾄ!D137&amp;貼付ｼｰﾄ!E137</f>
        <v>中学男子4X100mR</v>
      </c>
      <c r="E139">
        <f>IF(D139="","",貼付ｼｰﾄ!H137+ROW()/1000000)</f>
        <v>4658.0001389999998</v>
      </c>
      <c r="F139">
        <f t="shared" si="8"/>
        <v>9</v>
      </c>
      <c r="G139" t="str">
        <f>貼付ｼｰﾄ!A137</f>
        <v>記録会②</v>
      </c>
      <c r="H139" t="str">
        <f>貼付ｼｰﾄ!B137</f>
        <v>網走</v>
      </c>
      <c r="I139" t="str">
        <f>貼付ｼｰﾄ!G137</f>
        <v>北見東陵中</v>
      </c>
      <c r="J139">
        <f>貼付ｼｰﾄ!H137</f>
        <v>4658</v>
      </c>
      <c r="K139" t="str">
        <f>貼付ｼｰﾄ!F137</f>
        <v>決</v>
      </c>
      <c r="L139" t="str">
        <f>貼付ｼｰﾄ!I137</f>
        <v>櫻井晴</v>
      </c>
      <c r="M139">
        <f>貼付ｼｰﾄ!J137</f>
        <v>3</v>
      </c>
      <c r="N139" t="str">
        <f>貼付ｼｰﾄ!K137</f>
        <v>長谷川翔琉</v>
      </c>
      <c r="O139">
        <f>貼付ｼｰﾄ!L137</f>
        <v>2</v>
      </c>
      <c r="P139" t="str">
        <f>貼付ｼｰﾄ!M137</f>
        <v>春木陽向</v>
      </c>
      <c r="Q139">
        <f>貼付ｼｰﾄ!N137</f>
        <v>3</v>
      </c>
      <c r="R139" t="str">
        <f>貼付ｼｰﾄ!O137</f>
        <v>安井一晴</v>
      </c>
      <c r="S139">
        <f>貼付ｼｰﾄ!P137</f>
        <v>3</v>
      </c>
      <c r="U139" t="str">
        <f t="shared" si="9"/>
        <v>中学男子4X100mR北見東陵中櫻井晴長谷川翔琉春木陽向安井一晴</v>
      </c>
      <c r="V139">
        <v>138</v>
      </c>
    </row>
    <row r="140" spans="1:22" x14ac:dyDescent="0.15">
      <c r="A140">
        <v>57</v>
      </c>
      <c r="B140" t="str">
        <f t="shared" si="7"/>
        <v>高校男子4X400mR19</v>
      </c>
      <c r="C140" t="str">
        <f>I140&amp;COUNTIF($I$4:I140,I140)</f>
        <v>北見藤高1</v>
      </c>
      <c r="D140" t="str">
        <f>貼付ｼｰﾄ!D138&amp;貼付ｼｰﾄ!E138</f>
        <v>高校男子4X400mR</v>
      </c>
      <c r="E140">
        <f>IF(D140="","",貼付ｼｰﾄ!H138+ROW()/1000000)</f>
        <v>34432.000139999996</v>
      </c>
      <c r="F140">
        <f t="shared" si="8"/>
        <v>19</v>
      </c>
      <c r="G140" t="str">
        <f>貼付ｼｰﾄ!A138</f>
        <v>高校支部</v>
      </c>
      <c r="H140" t="str">
        <f>貼付ｼｰﾄ!B138</f>
        <v>北見</v>
      </c>
      <c r="I140" t="str">
        <f>貼付ｼｰﾄ!G138</f>
        <v>北見藤高</v>
      </c>
      <c r="J140">
        <f>貼付ｼｰﾄ!H138</f>
        <v>34432</v>
      </c>
      <c r="K140" t="str">
        <f>貼付ｼｰﾄ!F138</f>
        <v>決</v>
      </c>
      <c r="L140" t="str">
        <f>貼付ｼｰﾄ!I138</f>
        <v>林郁哉</v>
      </c>
      <c r="M140">
        <f>貼付ｼｰﾄ!J138</f>
        <v>3</v>
      </c>
      <c r="N140" t="str">
        <f>貼付ｼｰﾄ!K138</f>
        <v>齊藤羚真</v>
      </c>
      <c r="O140">
        <f>貼付ｼｰﾄ!L138</f>
        <v>1</v>
      </c>
      <c r="P140" t="str">
        <f>貼付ｼｰﾄ!M138</f>
        <v>池下大夢</v>
      </c>
      <c r="Q140">
        <f>貼付ｼｰﾄ!N138</f>
        <v>2</v>
      </c>
      <c r="R140" t="str">
        <f>貼付ｼｰﾄ!O138</f>
        <v>西藤志竜</v>
      </c>
      <c r="S140">
        <f>貼付ｼｰﾄ!P138</f>
        <v>3</v>
      </c>
      <c r="U140" t="str">
        <f t="shared" si="9"/>
        <v>高校男子4X400mR北見藤高林郁哉齊藤羚真池下大夢西藤志竜</v>
      </c>
      <c r="V140">
        <v>139</v>
      </c>
    </row>
    <row r="141" spans="1:22" x14ac:dyDescent="0.15">
      <c r="A141">
        <v>98</v>
      </c>
      <c r="B141" t="str">
        <f t="shared" si="7"/>
        <v>高校男子4X400mR18</v>
      </c>
      <c r="C141" t="str">
        <f>I141&amp;COUNTIF($I$4:I141,I141)</f>
        <v>北見藤高2</v>
      </c>
      <c r="D141" t="str">
        <f>貼付ｼｰﾄ!D139&amp;貼付ｼｰﾄ!E139</f>
        <v>高校男子4X400mR</v>
      </c>
      <c r="E141">
        <f>IF(D141="","",貼付ｼｰﾄ!H139+ROW()/1000000)</f>
        <v>34414.000140999997</v>
      </c>
      <c r="F141">
        <f t="shared" si="8"/>
        <v>18</v>
      </c>
      <c r="G141" t="str">
        <f>貼付ｼｰﾄ!A139</f>
        <v>全道高校</v>
      </c>
      <c r="H141" t="str">
        <f>貼付ｼｰﾄ!B139</f>
        <v>旭川</v>
      </c>
      <c r="I141" t="str">
        <f>貼付ｼｰﾄ!G139</f>
        <v>北見藤高</v>
      </c>
      <c r="J141">
        <f>貼付ｼｰﾄ!H139</f>
        <v>34414</v>
      </c>
      <c r="K141" t="str">
        <f>貼付ｼｰﾄ!F139</f>
        <v>予</v>
      </c>
      <c r="L141" t="str">
        <f>貼付ｼｰﾄ!I139</f>
        <v>林郁哉</v>
      </c>
      <c r="M141">
        <f>貼付ｼｰﾄ!J139</f>
        <v>3</v>
      </c>
      <c r="N141" t="str">
        <f>貼付ｼｰﾄ!K139</f>
        <v>齊藤羚真</v>
      </c>
      <c r="O141">
        <f>貼付ｼｰﾄ!L139</f>
        <v>1</v>
      </c>
      <c r="P141" t="str">
        <f>貼付ｼｰﾄ!M139</f>
        <v>池下大夢</v>
      </c>
      <c r="Q141">
        <f>貼付ｼｰﾄ!N139</f>
        <v>2</v>
      </c>
      <c r="R141" t="str">
        <f>貼付ｼｰﾄ!O139</f>
        <v>谷澤海碧</v>
      </c>
      <c r="S141">
        <f>貼付ｼｰﾄ!P139</f>
        <v>1</v>
      </c>
      <c r="U141" t="str">
        <f t="shared" si="9"/>
        <v>高校男子4X400mR北見藤高林郁哉齊藤羚真池下大夢谷澤海碧</v>
      </c>
      <c r="V141">
        <v>140</v>
      </c>
    </row>
    <row r="142" spans="1:22" x14ac:dyDescent="0.15">
      <c r="A142">
        <v>104</v>
      </c>
      <c r="B142" t="str">
        <f t="shared" si="7"/>
        <v>高校男子4X100mR16</v>
      </c>
      <c r="C142" t="str">
        <f>I142&amp;COUNTIF($I$4:I142,I142)</f>
        <v>北見藤高3</v>
      </c>
      <c r="D142" t="str">
        <f>貼付ｼｰﾄ!D140&amp;貼付ｼｰﾄ!E140</f>
        <v>高校男子4X100mR</v>
      </c>
      <c r="E142">
        <f>IF(D142="","",貼付ｼｰﾄ!H140+ROW()/1000000)</f>
        <v>4542.0001419999999</v>
      </c>
      <c r="F142">
        <f t="shared" si="8"/>
        <v>16</v>
      </c>
      <c r="G142" t="str">
        <f>貼付ｼｰﾄ!A140</f>
        <v>高校支部</v>
      </c>
      <c r="H142" t="str">
        <f>貼付ｼｰﾄ!B140</f>
        <v>北見</v>
      </c>
      <c r="I142" t="str">
        <f>貼付ｼｰﾄ!G140</f>
        <v>北見藤高</v>
      </c>
      <c r="J142">
        <f>貼付ｼｰﾄ!H140</f>
        <v>4542</v>
      </c>
      <c r="K142" t="str">
        <f>貼付ｼｰﾄ!F140</f>
        <v>予</v>
      </c>
      <c r="L142" t="str">
        <f>貼付ｼｰﾄ!I140</f>
        <v>鈴木善</v>
      </c>
      <c r="M142">
        <f>貼付ｼｰﾄ!J140</f>
        <v>2</v>
      </c>
      <c r="N142" t="str">
        <f>貼付ｼｰﾄ!K140</f>
        <v>西藤志竜</v>
      </c>
      <c r="O142">
        <f>貼付ｼｰﾄ!L140</f>
        <v>3</v>
      </c>
      <c r="P142" t="str">
        <f>貼付ｼｰﾄ!M140</f>
        <v>林郁哉</v>
      </c>
      <c r="Q142">
        <f>貼付ｼｰﾄ!N140</f>
        <v>3</v>
      </c>
      <c r="R142" t="str">
        <f>貼付ｼｰﾄ!O140</f>
        <v>中野永遠</v>
      </c>
      <c r="S142">
        <f>貼付ｼｰﾄ!P140</f>
        <v>1</v>
      </c>
      <c r="U142" t="str">
        <f t="shared" si="9"/>
        <v>高校男子4X100mR北見藤高鈴木善西藤志竜林郁哉中野永遠</v>
      </c>
      <c r="V142">
        <v>141</v>
      </c>
    </row>
    <row r="143" spans="1:22" x14ac:dyDescent="0.15">
      <c r="A143">
        <v>94</v>
      </c>
      <c r="B143" t="str">
        <f t="shared" si="7"/>
        <v>高校男子4X100mR18</v>
      </c>
      <c r="C143" t="str">
        <f>I143&amp;COUNTIF($I$4:I143,I143)</f>
        <v>北見藤高4</v>
      </c>
      <c r="D143" t="str">
        <f>貼付ｼｰﾄ!D141&amp;貼付ｼｰﾄ!E141</f>
        <v>高校男子4X100mR</v>
      </c>
      <c r="E143">
        <f>IF(D143="","",貼付ｼｰﾄ!H141+ROW()/1000000)</f>
        <v>4587.0001430000002</v>
      </c>
      <c r="F143">
        <f t="shared" si="8"/>
        <v>18</v>
      </c>
      <c r="G143" t="str">
        <f>貼付ｼｰﾄ!A141</f>
        <v>全道高校</v>
      </c>
      <c r="H143" t="str">
        <f>貼付ｼｰﾄ!B141</f>
        <v>旭川</v>
      </c>
      <c r="I143" t="str">
        <f>貼付ｼｰﾄ!G141</f>
        <v>北見藤高</v>
      </c>
      <c r="J143">
        <f>貼付ｼｰﾄ!H141</f>
        <v>4587</v>
      </c>
      <c r="K143" t="str">
        <f>貼付ｼｰﾄ!F141</f>
        <v>予</v>
      </c>
      <c r="L143" t="str">
        <f>貼付ｼｰﾄ!I141</f>
        <v>鈴木善</v>
      </c>
      <c r="M143">
        <f>貼付ｼｰﾄ!J141</f>
        <v>2</v>
      </c>
      <c r="N143" t="str">
        <f>貼付ｼｰﾄ!K141</f>
        <v>林郁哉</v>
      </c>
      <c r="O143">
        <f>貼付ｼｰﾄ!L141</f>
        <v>3</v>
      </c>
      <c r="P143" t="str">
        <f>貼付ｼｰﾄ!M141</f>
        <v>中野永遠</v>
      </c>
      <c r="Q143">
        <f>貼付ｼｰﾄ!N141</f>
        <v>1</v>
      </c>
      <c r="R143" t="str">
        <f>貼付ｼｰﾄ!O141</f>
        <v>石田琉二</v>
      </c>
      <c r="S143">
        <f>貼付ｼｰﾄ!P141</f>
        <v>3</v>
      </c>
      <c r="U143" t="str">
        <f t="shared" si="9"/>
        <v>高校男子4X100mR北見藤高鈴木善林郁哉中野永遠石田琉二</v>
      </c>
      <c r="V143">
        <v>142</v>
      </c>
    </row>
    <row r="144" spans="1:22" x14ac:dyDescent="0.15">
      <c r="A144">
        <v>100</v>
      </c>
      <c r="B144" t="str">
        <f t="shared" si="7"/>
        <v>高校男子4X100mR22</v>
      </c>
      <c r="C144" t="str">
        <f>I144&amp;COUNTIF($I$4:I144,I144)</f>
        <v>北見藤高5</v>
      </c>
      <c r="D144" t="str">
        <f>貼付ｼｰﾄ!D142&amp;貼付ｼｰﾄ!E142</f>
        <v>高校男子4X100mR</v>
      </c>
      <c r="E144">
        <f>IF(D144="","",貼付ｼｰﾄ!H142+ROW()/1000000)</f>
        <v>4663.0001439999996</v>
      </c>
      <c r="F144">
        <f t="shared" si="8"/>
        <v>22</v>
      </c>
      <c r="G144" t="str">
        <f>貼付ｼｰﾄ!A142</f>
        <v>記録会②</v>
      </c>
      <c r="H144" t="str">
        <f>貼付ｼｰﾄ!B142</f>
        <v>網走</v>
      </c>
      <c r="I144" t="str">
        <f>貼付ｼｰﾄ!G142</f>
        <v>北見藤高</v>
      </c>
      <c r="J144">
        <f>貼付ｼｰﾄ!H142</f>
        <v>4663</v>
      </c>
      <c r="K144" t="str">
        <f>貼付ｼｰﾄ!F142</f>
        <v>決</v>
      </c>
      <c r="L144" t="str">
        <f>貼付ｼｰﾄ!I142</f>
        <v>鈴木善</v>
      </c>
      <c r="M144">
        <f>貼付ｼｰﾄ!J142</f>
        <v>2</v>
      </c>
      <c r="N144" t="str">
        <f>貼付ｼｰﾄ!K142</f>
        <v>齊藤羚真</v>
      </c>
      <c r="O144">
        <f>貼付ｼｰﾄ!L142</f>
        <v>1</v>
      </c>
      <c r="P144" t="str">
        <f>貼付ｼｰﾄ!M142</f>
        <v>林郁哉</v>
      </c>
      <c r="Q144">
        <f>貼付ｼｰﾄ!N142</f>
        <v>3</v>
      </c>
      <c r="R144" t="str">
        <f>貼付ｼｰﾄ!O142</f>
        <v>中野永遠</v>
      </c>
      <c r="S144">
        <f>貼付ｼｰﾄ!P142</f>
        <v>1</v>
      </c>
      <c r="U144" t="str">
        <f t="shared" si="9"/>
        <v>高校男子4X100mR北見藤高鈴木善齊藤羚真林郁哉中野永遠</v>
      </c>
      <c r="V144">
        <v>143</v>
      </c>
    </row>
    <row r="145" spans="1:22" x14ac:dyDescent="0.15">
      <c r="A145">
        <v>90</v>
      </c>
      <c r="B145" t="str">
        <f t="shared" si="7"/>
        <v>高校男子4X100mR23</v>
      </c>
      <c r="C145" t="str">
        <f>I145&amp;COUNTIF($I$4:I145,I145)</f>
        <v>北見藤高6</v>
      </c>
      <c r="D145" t="str">
        <f>貼付ｼｰﾄ!D143&amp;貼付ｼｰﾄ!E143</f>
        <v>高校男子4X100mR</v>
      </c>
      <c r="E145">
        <f>IF(D145="","",貼付ｼｰﾄ!H143+ROW()/1000000)</f>
        <v>4693.000145</v>
      </c>
      <c r="F145">
        <f t="shared" si="8"/>
        <v>23</v>
      </c>
      <c r="G145" t="str">
        <f>貼付ｼｰﾄ!A143</f>
        <v>選手権</v>
      </c>
      <c r="H145" t="str">
        <f>貼付ｼｰﾄ!B143</f>
        <v>北見</v>
      </c>
      <c r="I145" t="str">
        <f>貼付ｼｰﾄ!G143</f>
        <v>北見藤高</v>
      </c>
      <c r="J145">
        <f>貼付ｼｰﾄ!H143</f>
        <v>4693</v>
      </c>
      <c r="K145" t="str">
        <f>貼付ｼｰﾄ!F143</f>
        <v>決</v>
      </c>
      <c r="L145" t="str">
        <f>貼付ｼｰﾄ!I143</f>
        <v>齊藤羚真</v>
      </c>
      <c r="M145">
        <f>貼付ｼｰﾄ!J143</f>
        <v>1</v>
      </c>
      <c r="N145" t="str">
        <f>貼付ｼｰﾄ!K143</f>
        <v>鈴木善</v>
      </c>
      <c r="O145">
        <f>貼付ｼｰﾄ!L143</f>
        <v>2</v>
      </c>
      <c r="P145" t="str">
        <f>貼付ｼｰﾄ!M143</f>
        <v>林郁哉</v>
      </c>
      <c r="Q145">
        <f>貼付ｼｰﾄ!N143</f>
        <v>3</v>
      </c>
      <c r="R145" t="str">
        <f>貼付ｼｰﾄ!O143</f>
        <v>石田琉二</v>
      </c>
      <c r="S145">
        <f>貼付ｼｰﾄ!P143</f>
        <v>3</v>
      </c>
      <c r="U145" t="str">
        <f t="shared" si="9"/>
        <v>高校男子4X100mR北見藤高齊藤羚真鈴木善林郁哉石田琉二</v>
      </c>
      <c r="V145">
        <v>144</v>
      </c>
    </row>
    <row r="146" spans="1:22" x14ac:dyDescent="0.15">
      <c r="A146">
        <v>101</v>
      </c>
      <c r="B146" t="str">
        <f t="shared" si="7"/>
        <v>中学男子4X100mR33</v>
      </c>
      <c r="C146" t="str">
        <f>I146&amp;COUNTIF($I$4:I146,I146)</f>
        <v>北見南中1</v>
      </c>
      <c r="D146" t="str">
        <f>貼付ｼｰﾄ!D144&amp;貼付ｼｰﾄ!E144</f>
        <v>中学男子4X100mR</v>
      </c>
      <c r="E146">
        <f>IF(D146="","",貼付ｼｰﾄ!H144+ROW()/1000000)</f>
        <v>4993.0001460000003</v>
      </c>
      <c r="F146">
        <f t="shared" si="8"/>
        <v>33</v>
      </c>
      <c r="G146" t="str">
        <f>貼付ｼｰﾄ!A144</f>
        <v>中体連</v>
      </c>
      <c r="H146" t="str">
        <f>貼付ｼｰﾄ!B144</f>
        <v>北見</v>
      </c>
      <c r="I146" t="str">
        <f>貼付ｼｰﾄ!G144</f>
        <v>北見南中</v>
      </c>
      <c r="J146">
        <f>貼付ｼｰﾄ!H144</f>
        <v>4993</v>
      </c>
      <c r="K146" t="str">
        <f>貼付ｼｰﾄ!F144</f>
        <v>予</v>
      </c>
      <c r="L146" t="str">
        <f>貼付ｼｰﾄ!I144</f>
        <v>岡村奏之介</v>
      </c>
      <c r="M146">
        <f>貼付ｼｰﾄ!J144</f>
        <v>3</v>
      </c>
      <c r="N146" t="str">
        <f>貼付ｼｰﾄ!K144</f>
        <v>橋本穣太郎</v>
      </c>
      <c r="O146">
        <f>貼付ｼｰﾄ!L144</f>
        <v>3</v>
      </c>
      <c r="P146" t="str">
        <f>貼付ｼｰﾄ!M144</f>
        <v>大正寺祐輔</v>
      </c>
      <c r="Q146">
        <f>貼付ｼｰﾄ!N144</f>
        <v>3</v>
      </c>
      <c r="R146" t="str">
        <f>貼付ｼｰﾄ!O144</f>
        <v>田村樹</v>
      </c>
      <c r="S146">
        <f>貼付ｼｰﾄ!P144</f>
        <v>3</v>
      </c>
      <c r="U146" t="str">
        <f t="shared" si="9"/>
        <v>中学男子4X100mR北見南中岡村奏之介橋本穣太郎大正寺祐輔田村樹</v>
      </c>
      <c r="V146">
        <v>145</v>
      </c>
    </row>
    <row r="147" spans="1:22" x14ac:dyDescent="0.15">
      <c r="A147">
        <v>95</v>
      </c>
      <c r="B147" t="str">
        <f t="shared" si="7"/>
        <v>高校男子4X400mR11</v>
      </c>
      <c r="C147" t="str">
        <f>I147&amp;COUNTIF($I$4:I147,I147)</f>
        <v>北見柏陽高1</v>
      </c>
      <c r="D147" t="str">
        <f>貼付ｼｰﾄ!D145&amp;貼付ｼｰﾄ!E145</f>
        <v>高校男子4X400mR</v>
      </c>
      <c r="E147">
        <f>IF(D147="","",貼付ｼｰﾄ!H145+ROW()/1000000)</f>
        <v>33866.000146999999</v>
      </c>
      <c r="F147">
        <f t="shared" si="8"/>
        <v>11</v>
      </c>
      <c r="G147" t="str">
        <f>貼付ｼｰﾄ!A145</f>
        <v>全道高校新人</v>
      </c>
      <c r="H147" t="str">
        <f>貼付ｼｰﾄ!B145</f>
        <v>室蘭</v>
      </c>
      <c r="I147" t="str">
        <f>貼付ｼｰﾄ!G145</f>
        <v>北見柏陽高</v>
      </c>
      <c r="J147">
        <f>貼付ｼｰﾄ!H145</f>
        <v>33866</v>
      </c>
      <c r="K147" t="str">
        <f>貼付ｼｰﾄ!F145</f>
        <v>TR</v>
      </c>
      <c r="L147" t="str">
        <f>貼付ｼｰﾄ!I145</f>
        <v>横山直哉</v>
      </c>
      <c r="M147">
        <f>貼付ｼｰﾄ!J145</f>
        <v>1</v>
      </c>
      <c r="N147" t="str">
        <f>貼付ｼｰﾄ!K145</f>
        <v>佐藤楓</v>
      </c>
      <c r="O147">
        <f>貼付ｼｰﾄ!L145</f>
        <v>2</v>
      </c>
      <c r="P147" t="str">
        <f>貼付ｼｰﾄ!M145</f>
        <v>岩村晴斗</v>
      </c>
      <c r="Q147">
        <f>貼付ｼｰﾄ!N145</f>
        <v>1</v>
      </c>
      <c r="R147" t="str">
        <f>貼付ｼｰﾄ!O145</f>
        <v>高倉悠歳</v>
      </c>
      <c r="S147">
        <f>貼付ｼｰﾄ!P145</f>
        <v>1</v>
      </c>
      <c r="U147" t="str">
        <f t="shared" si="9"/>
        <v>高校男子4X400mR北見柏陽高横山直哉佐藤楓岩村晴斗高倉悠歳</v>
      </c>
      <c r="V147">
        <v>146</v>
      </c>
    </row>
    <row r="148" spans="1:22" x14ac:dyDescent="0.15">
      <c r="A148">
        <v>99</v>
      </c>
      <c r="B148" t="str">
        <f t="shared" si="7"/>
        <v>高校男子4X400mR6</v>
      </c>
      <c r="C148" t="str">
        <f>I148&amp;COUNTIF($I$4:I148,I148)</f>
        <v>北見柏陽高2</v>
      </c>
      <c r="D148" t="str">
        <f>貼付ｼｰﾄ!D146&amp;貼付ｼｰﾄ!E146</f>
        <v>高校男子4X400mR</v>
      </c>
      <c r="E148">
        <f>IF(D148="","",貼付ｼｰﾄ!H146+ROW()/1000000)</f>
        <v>33624.000147999999</v>
      </c>
      <c r="F148">
        <f t="shared" si="8"/>
        <v>6</v>
      </c>
      <c r="G148" t="str">
        <f>貼付ｼｰﾄ!A146</f>
        <v>新人戦</v>
      </c>
      <c r="H148" t="str">
        <f>貼付ｼｰﾄ!B146</f>
        <v>網走</v>
      </c>
      <c r="I148" t="str">
        <f>貼付ｼｰﾄ!G146</f>
        <v>北見柏陽高</v>
      </c>
      <c r="J148">
        <f>貼付ｼｰﾄ!H146</f>
        <v>33624</v>
      </c>
      <c r="K148" t="str">
        <f>貼付ｼｰﾄ!F146</f>
        <v>決</v>
      </c>
      <c r="L148" t="str">
        <f>貼付ｼｰﾄ!I146</f>
        <v>横山直哉</v>
      </c>
      <c r="M148">
        <f>貼付ｼｰﾄ!J146</f>
        <v>1</v>
      </c>
      <c r="N148" t="str">
        <f>貼付ｼｰﾄ!K146</f>
        <v>佐藤楓</v>
      </c>
      <c r="O148">
        <f>貼付ｼｰﾄ!L146</f>
        <v>2</v>
      </c>
      <c r="P148" t="str">
        <f>貼付ｼｰﾄ!M146</f>
        <v>甲斐彩翔</v>
      </c>
      <c r="Q148">
        <f>貼付ｼｰﾄ!N146</f>
        <v>2</v>
      </c>
      <c r="R148" t="str">
        <f>貼付ｼｰﾄ!O146</f>
        <v>髙倉悠歳</v>
      </c>
      <c r="S148">
        <f>貼付ｼｰﾄ!P146</f>
        <v>1</v>
      </c>
      <c r="U148" t="str">
        <f t="shared" si="9"/>
        <v>高校男子4X400mR北見柏陽高横山直哉佐藤楓甲斐彩翔髙倉悠歳</v>
      </c>
      <c r="V148">
        <v>147</v>
      </c>
    </row>
    <row r="149" spans="1:22" x14ac:dyDescent="0.15">
      <c r="A149">
        <v>102</v>
      </c>
      <c r="B149" t="str">
        <f t="shared" si="7"/>
        <v>高校女子4X400mR3</v>
      </c>
      <c r="C149" t="str">
        <f>I149&amp;COUNTIF($I$4:I149,I149)</f>
        <v>北見柏陽高3</v>
      </c>
      <c r="D149" t="str">
        <f>貼付ｼｰﾄ!D147&amp;貼付ｼｰﾄ!E147</f>
        <v>高校女子4X400mR</v>
      </c>
      <c r="E149">
        <f>IF(D149="","",貼付ｼｰﾄ!H147+ROW()/1000000)</f>
        <v>42177.000149</v>
      </c>
      <c r="F149">
        <f t="shared" si="8"/>
        <v>3</v>
      </c>
      <c r="G149" t="str">
        <f>貼付ｼｰﾄ!A147</f>
        <v>高校支部</v>
      </c>
      <c r="H149" t="str">
        <f>貼付ｼｰﾄ!B147</f>
        <v>北見</v>
      </c>
      <c r="I149" t="str">
        <f>貼付ｼｰﾄ!G147</f>
        <v>北見柏陽高</v>
      </c>
      <c r="J149">
        <f>貼付ｼｰﾄ!H147</f>
        <v>42177</v>
      </c>
      <c r="K149" t="str">
        <f>貼付ｼｰﾄ!F147</f>
        <v>決</v>
      </c>
      <c r="L149" t="str">
        <f>貼付ｼｰﾄ!I147</f>
        <v>横山藍梨</v>
      </c>
      <c r="M149">
        <f>貼付ｼｰﾄ!J147</f>
        <v>3</v>
      </c>
      <c r="N149" t="str">
        <f>貼付ｼｰﾄ!K147</f>
        <v>大江美月</v>
      </c>
      <c r="O149">
        <f>貼付ｼｰﾄ!L147</f>
        <v>2</v>
      </c>
      <c r="P149" t="str">
        <f>貼付ｼｰﾄ!M147</f>
        <v>穴澤日菜</v>
      </c>
      <c r="Q149">
        <f>貼付ｼｰﾄ!N147</f>
        <v>3</v>
      </c>
      <c r="R149" t="str">
        <f>貼付ｼｰﾄ!O147</f>
        <v>小原美緒</v>
      </c>
      <c r="S149">
        <f>貼付ｼｰﾄ!P147</f>
        <v>2</v>
      </c>
      <c r="U149" t="str">
        <f t="shared" si="9"/>
        <v>高校女子4X400mR北見柏陽高横山藍梨大江美月穴澤日菜小原美緒</v>
      </c>
      <c r="V149">
        <v>148</v>
      </c>
    </row>
    <row r="150" spans="1:22" x14ac:dyDescent="0.15">
      <c r="A150">
        <v>56</v>
      </c>
      <c r="B150" t="str">
        <f t="shared" si="7"/>
        <v>高校男子4X100mR10</v>
      </c>
      <c r="C150" t="str">
        <f>I150&amp;COUNTIF($I$4:I150,I150)</f>
        <v>北見柏陽高4</v>
      </c>
      <c r="D150" t="str">
        <f>貼付ｼｰﾄ!D148&amp;貼付ｼｰﾄ!E148</f>
        <v>高校男子4X100mR</v>
      </c>
      <c r="E150">
        <f>IF(D150="","",貼付ｼｰﾄ!H148+ROW()/1000000)</f>
        <v>4444.0001499999998</v>
      </c>
      <c r="F150">
        <f t="shared" si="8"/>
        <v>10</v>
      </c>
      <c r="G150" t="str">
        <f>貼付ｼｰﾄ!A148</f>
        <v>記録会①</v>
      </c>
      <c r="H150" t="str">
        <f>貼付ｼｰﾄ!B148</f>
        <v>北見</v>
      </c>
      <c r="I150" t="str">
        <f>貼付ｼｰﾄ!G148</f>
        <v>北見柏陽高</v>
      </c>
      <c r="J150">
        <f>貼付ｼｰﾄ!H148</f>
        <v>4444</v>
      </c>
      <c r="K150" t="str">
        <f>貼付ｼｰﾄ!F148</f>
        <v>決</v>
      </c>
      <c r="L150" t="str">
        <f>貼付ｼｰﾄ!I148</f>
        <v>加藤遼太</v>
      </c>
      <c r="M150">
        <f>貼付ｼｰﾄ!J148</f>
        <v>2</v>
      </c>
      <c r="N150" t="str">
        <f>貼付ｼｰﾄ!K148</f>
        <v>青山直樹</v>
      </c>
      <c r="O150">
        <f>貼付ｼｰﾄ!L148</f>
        <v>3</v>
      </c>
      <c r="P150" t="str">
        <f>貼付ｼｰﾄ!M148</f>
        <v>岩崎鼓太郎</v>
      </c>
      <c r="Q150">
        <f>貼付ｼｰﾄ!N148</f>
        <v>2</v>
      </c>
      <c r="R150" t="str">
        <f>貼付ｼｰﾄ!O148</f>
        <v>松田優飛</v>
      </c>
      <c r="S150">
        <f>貼付ｼｰﾄ!P148</f>
        <v>2</v>
      </c>
      <c r="U150" t="str">
        <f t="shared" si="9"/>
        <v>高校男子4X100mR北見柏陽高加藤遼太青山直樹岩崎鼓太郎松田優飛</v>
      </c>
      <c r="V150">
        <v>149</v>
      </c>
    </row>
    <row r="151" spans="1:22" x14ac:dyDescent="0.15">
      <c r="A151">
        <v>133</v>
      </c>
      <c r="B151" t="str">
        <f t="shared" si="7"/>
        <v>高校男子4X100mR6</v>
      </c>
      <c r="C151" t="str">
        <f>I151&amp;COUNTIF($I$4:I151,I151)</f>
        <v>北見柏陽高5</v>
      </c>
      <c r="D151" t="str">
        <f>貼付ｼｰﾄ!D149&amp;貼付ｼｰﾄ!E149</f>
        <v>高校男子4X100mR</v>
      </c>
      <c r="E151">
        <f>IF(D151="","",貼付ｼｰﾄ!H149+ROW()/1000000)</f>
        <v>4372.0001510000002</v>
      </c>
      <c r="F151">
        <f t="shared" si="8"/>
        <v>6</v>
      </c>
      <c r="G151" t="str">
        <f>貼付ｼｰﾄ!A149</f>
        <v>高校支部</v>
      </c>
      <c r="H151" t="str">
        <f>貼付ｼｰﾄ!B149</f>
        <v>北見</v>
      </c>
      <c r="I151" t="str">
        <f>貼付ｼｰﾄ!G149</f>
        <v>北見柏陽高</v>
      </c>
      <c r="J151">
        <f>貼付ｼｰﾄ!H149</f>
        <v>4372</v>
      </c>
      <c r="K151" t="str">
        <f>貼付ｼｰﾄ!F149</f>
        <v>予</v>
      </c>
      <c r="L151" t="str">
        <f>貼付ｼｰﾄ!I149</f>
        <v>加藤遼太</v>
      </c>
      <c r="M151">
        <f>貼付ｼｰﾄ!J149</f>
        <v>2</v>
      </c>
      <c r="N151" t="str">
        <f>貼付ｼｰﾄ!K149</f>
        <v>青山直樹</v>
      </c>
      <c r="O151">
        <f>貼付ｼｰﾄ!L149</f>
        <v>3</v>
      </c>
      <c r="P151" t="str">
        <f>貼付ｼｰﾄ!M149</f>
        <v>松田優飛</v>
      </c>
      <c r="Q151">
        <f>貼付ｼｰﾄ!N149</f>
        <v>2</v>
      </c>
      <c r="R151" t="str">
        <f>貼付ｼｰﾄ!O149</f>
        <v>酒井柊優</v>
      </c>
      <c r="S151">
        <f>貼付ｼｰﾄ!P149</f>
        <v>3</v>
      </c>
      <c r="U151" t="str">
        <f t="shared" si="9"/>
        <v>高校男子4X100mR北見柏陽高加藤遼太青山直樹松田優飛酒井柊優</v>
      </c>
      <c r="V151">
        <v>150</v>
      </c>
    </row>
    <row r="152" spans="1:22" x14ac:dyDescent="0.15">
      <c r="A152">
        <v>13</v>
      </c>
      <c r="B152" t="str">
        <f t="shared" si="7"/>
        <v>高校女子4X400mR7</v>
      </c>
      <c r="C152" t="str">
        <f>I152&amp;COUNTIF($I$4:I152,I152)</f>
        <v>北見柏陽高6</v>
      </c>
      <c r="D152" t="str">
        <f>貼付ｼｰﾄ!D150&amp;貼付ｼｰﾄ!E150</f>
        <v>高校女子4X400mR</v>
      </c>
      <c r="E152">
        <f>IF(D152="","",貼付ｼｰﾄ!H150+ROW()/1000000)</f>
        <v>43026.000152000001</v>
      </c>
      <c r="F152">
        <f t="shared" si="8"/>
        <v>7</v>
      </c>
      <c r="G152" t="str">
        <f>貼付ｼｰﾄ!A150</f>
        <v>全道高校新人</v>
      </c>
      <c r="H152" t="str">
        <f>貼付ｼｰﾄ!B150</f>
        <v>室蘭</v>
      </c>
      <c r="I152" t="str">
        <f>貼付ｼｰﾄ!G150</f>
        <v>北見柏陽高</v>
      </c>
      <c r="J152">
        <f>貼付ｼｰﾄ!H150</f>
        <v>43026</v>
      </c>
      <c r="K152" t="str">
        <f>貼付ｼｰﾄ!F150</f>
        <v>TR</v>
      </c>
      <c r="L152" t="str">
        <f>貼付ｼｰﾄ!I150</f>
        <v>小原美緒</v>
      </c>
      <c r="M152">
        <f>貼付ｼｰﾄ!J150</f>
        <v>2</v>
      </c>
      <c r="N152" t="str">
        <f>貼付ｼｰﾄ!K150</f>
        <v>大江美月</v>
      </c>
      <c r="O152">
        <f>貼付ｼｰﾄ!L150</f>
        <v>2</v>
      </c>
      <c r="P152" t="str">
        <f>貼付ｼｰﾄ!M150</f>
        <v>佐藤琉花</v>
      </c>
      <c r="Q152">
        <f>貼付ｼｰﾄ!N150</f>
        <v>1</v>
      </c>
      <c r="R152" t="str">
        <f>貼付ｼｰﾄ!O150</f>
        <v>髙橋芽衣</v>
      </c>
      <c r="S152">
        <f>貼付ｼｰﾄ!P150</f>
        <v>1</v>
      </c>
      <c r="U152" t="str">
        <f t="shared" si="9"/>
        <v>高校女子4X400mR北見柏陽高小原美緒大江美月佐藤琉花髙橋芽衣</v>
      </c>
      <c r="V152">
        <v>151</v>
      </c>
    </row>
    <row r="153" spans="1:22" x14ac:dyDescent="0.15">
      <c r="A153">
        <v>3</v>
      </c>
      <c r="B153" t="str">
        <f t="shared" si="7"/>
        <v>高校女子4X400mR6</v>
      </c>
      <c r="C153" t="str">
        <f>I153&amp;COUNTIF($I$4:I153,I153)</f>
        <v>北見柏陽高7</v>
      </c>
      <c r="D153" t="str">
        <f>貼付ｼｰﾄ!D151&amp;貼付ｼｰﾄ!E151</f>
        <v>高校女子4X400mR</v>
      </c>
      <c r="E153">
        <f>IF(D153="","",貼付ｼｰﾄ!H151+ROW()/1000000)</f>
        <v>42666.000153000001</v>
      </c>
      <c r="F153">
        <f t="shared" si="8"/>
        <v>6</v>
      </c>
      <c r="G153" t="str">
        <f>貼付ｼｰﾄ!A151</f>
        <v>全道高校</v>
      </c>
      <c r="H153" t="str">
        <f>貼付ｼｰﾄ!B151</f>
        <v>旭川</v>
      </c>
      <c r="I153" t="str">
        <f>貼付ｼｰﾄ!G151</f>
        <v>北見柏陽高</v>
      </c>
      <c r="J153">
        <f>貼付ｼｰﾄ!H151</f>
        <v>42666</v>
      </c>
      <c r="K153" t="str">
        <f>貼付ｼｰﾄ!F151</f>
        <v>予</v>
      </c>
      <c r="L153" t="str">
        <f>貼付ｼｰﾄ!I151</f>
        <v>小原美緒</v>
      </c>
      <c r="M153">
        <f>貼付ｼｰﾄ!J151</f>
        <v>2</v>
      </c>
      <c r="N153" t="str">
        <f>貼付ｼｰﾄ!K151</f>
        <v>大江美月</v>
      </c>
      <c r="O153">
        <f>貼付ｼｰﾄ!L151</f>
        <v>2</v>
      </c>
      <c r="P153" t="str">
        <f>貼付ｼｰﾄ!M151</f>
        <v>富永咲愛</v>
      </c>
      <c r="Q153">
        <f>貼付ｼｰﾄ!N151</f>
        <v>3</v>
      </c>
      <c r="R153" t="str">
        <f>貼付ｼｰﾄ!O151</f>
        <v>横山藍梨</v>
      </c>
      <c r="S153">
        <f>貼付ｼｰﾄ!P151</f>
        <v>3</v>
      </c>
      <c r="U153" t="str">
        <f t="shared" si="9"/>
        <v>高校女子4X400mR北見柏陽高小原美緒大江美月富永咲愛横山藍梨</v>
      </c>
      <c r="V153">
        <v>152</v>
      </c>
    </row>
    <row r="154" spans="1:22" x14ac:dyDescent="0.15">
      <c r="A154">
        <v>5</v>
      </c>
      <c r="B154" t="str">
        <f t="shared" si="7"/>
        <v>高校男子4X100mR21</v>
      </c>
      <c r="C154" t="str">
        <f>I154&amp;COUNTIF($I$4:I154,I154)</f>
        <v>北見柏陽高8</v>
      </c>
      <c r="D154" t="str">
        <f>貼付ｼｰﾄ!D152&amp;貼付ｼｰﾄ!E152</f>
        <v>高校男子4X100mR</v>
      </c>
      <c r="E154">
        <f>IF(D154="","",貼付ｼｰﾄ!H152+ROW()/1000000)</f>
        <v>4634.0001540000003</v>
      </c>
      <c r="F154">
        <f t="shared" si="8"/>
        <v>21</v>
      </c>
      <c r="G154" t="str">
        <f>貼付ｼｰﾄ!A152</f>
        <v>全道高校新人</v>
      </c>
      <c r="H154" t="str">
        <f>貼付ｼｰﾄ!B152</f>
        <v>室蘭</v>
      </c>
      <c r="I154" t="str">
        <f>貼付ｼｰﾄ!G152</f>
        <v>北見柏陽高</v>
      </c>
      <c r="J154">
        <f>貼付ｼｰﾄ!H152</f>
        <v>4634</v>
      </c>
      <c r="K154" t="str">
        <f>貼付ｼｰﾄ!F152</f>
        <v>予</v>
      </c>
      <c r="L154" t="str">
        <f>貼付ｼｰﾄ!I152</f>
        <v>西迫知希</v>
      </c>
      <c r="M154">
        <f>貼付ｼｰﾄ!J152</f>
        <v>1</v>
      </c>
      <c r="N154" t="str">
        <f>貼付ｼｰﾄ!K152</f>
        <v>加藤遼太</v>
      </c>
      <c r="O154">
        <f>貼付ｼｰﾄ!L152</f>
        <v>2</v>
      </c>
      <c r="P154" t="str">
        <f>貼付ｼｰﾄ!M152</f>
        <v>岩村晴斗</v>
      </c>
      <c r="Q154">
        <f>貼付ｼｰﾄ!N152</f>
        <v>1</v>
      </c>
      <c r="R154" t="str">
        <f>貼付ｼｰﾄ!O152</f>
        <v>松田優飛</v>
      </c>
      <c r="S154">
        <f>貼付ｼｰﾄ!P152</f>
        <v>2</v>
      </c>
      <c r="U154" t="str">
        <f t="shared" si="9"/>
        <v>高校男子4X100mR北見柏陽高西迫知希加藤遼太岩村晴斗松田優飛</v>
      </c>
      <c r="V154">
        <v>153</v>
      </c>
    </row>
    <row r="155" spans="1:22" x14ac:dyDescent="0.15">
      <c r="A155">
        <v>165</v>
      </c>
      <c r="B155" t="str">
        <f t="shared" si="7"/>
        <v>高校男子4X100mR11</v>
      </c>
      <c r="C155" t="str">
        <f>I155&amp;COUNTIF($I$4:I155,I155)</f>
        <v>北見柏陽高9</v>
      </c>
      <c r="D155" t="str">
        <f>貼付ｼｰﾄ!D153&amp;貼付ｼｰﾄ!E153</f>
        <v>高校男子4X100mR</v>
      </c>
      <c r="E155">
        <f>IF(D155="","",貼付ｼｰﾄ!H153+ROW()/1000000)</f>
        <v>4444.0001549999997</v>
      </c>
      <c r="F155">
        <f t="shared" si="8"/>
        <v>11</v>
      </c>
      <c r="G155" t="str">
        <f>貼付ｼｰﾄ!A153</f>
        <v>新人戦</v>
      </c>
      <c r="H155" t="str">
        <f>貼付ｼｰﾄ!B153</f>
        <v>網走</v>
      </c>
      <c r="I155" t="str">
        <f>貼付ｼｰﾄ!G153</f>
        <v>北見柏陽高</v>
      </c>
      <c r="J155">
        <f>貼付ｼｰﾄ!H153</f>
        <v>4444</v>
      </c>
      <c r="K155" t="str">
        <f>貼付ｼｰﾄ!F153</f>
        <v>決</v>
      </c>
      <c r="L155" t="str">
        <f>貼付ｼｰﾄ!I153</f>
        <v>西迫知希</v>
      </c>
      <c r="M155">
        <f>貼付ｼｰﾄ!J153</f>
        <v>1</v>
      </c>
      <c r="N155" t="str">
        <f>貼付ｼｰﾄ!K153</f>
        <v>岩村晴斗</v>
      </c>
      <c r="O155">
        <f>貼付ｼｰﾄ!L153</f>
        <v>1</v>
      </c>
      <c r="P155" t="str">
        <f>貼付ｼｰﾄ!M153</f>
        <v>中崎楽久</v>
      </c>
      <c r="Q155">
        <f>貼付ｼｰﾄ!N153</f>
        <v>1</v>
      </c>
      <c r="R155" t="str">
        <f>貼付ｼｰﾄ!O153</f>
        <v>加藤遼太</v>
      </c>
      <c r="S155">
        <f>貼付ｼｰﾄ!P153</f>
        <v>2</v>
      </c>
      <c r="U155" t="str">
        <f t="shared" si="9"/>
        <v>高校男子4X100mR北見柏陽高西迫知希岩村晴斗中崎楽久加藤遼太</v>
      </c>
      <c r="V155">
        <v>154</v>
      </c>
    </row>
    <row r="156" spans="1:22" x14ac:dyDescent="0.15">
      <c r="A156">
        <v>166</v>
      </c>
      <c r="B156" t="str">
        <f t="shared" si="7"/>
        <v>高校男子4X100mR15</v>
      </c>
      <c r="C156" t="str">
        <f>I156&amp;COUNTIF($I$4:I156,I156)</f>
        <v>北見柏陽高10</v>
      </c>
      <c r="D156" t="str">
        <f>貼付ｼｰﾄ!D154&amp;貼付ｼｰﾄ!E154</f>
        <v>高校男子4X100mR</v>
      </c>
      <c r="E156">
        <f>IF(D156="","",貼付ｼｰﾄ!H154+ROW()/1000000)</f>
        <v>4525.0001560000001</v>
      </c>
      <c r="F156">
        <f t="shared" si="8"/>
        <v>15</v>
      </c>
      <c r="G156" t="str">
        <f>貼付ｼｰﾄ!A154</f>
        <v>記録会③</v>
      </c>
      <c r="H156" t="str">
        <f>貼付ｼｰﾄ!B154</f>
        <v>網走</v>
      </c>
      <c r="I156" t="str">
        <f>貼付ｼｰﾄ!G154</f>
        <v>北見柏陽高</v>
      </c>
      <c r="J156">
        <f>貼付ｼｰﾄ!H154</f>
        <v>4525</v>
      </c>
      <c r="K156" t="str">
        <f>貼付ｼｰﾄ!F154</f>
        <v>決</v>
      </c>
      <c r="L156" t="str">
        <f>貼付ｼｰﾄ!I154</f>
        <v>西迫知希</v>
      </c>
      <c r="M156">
        <f>貼付ｼｰﾄ!J154</f>
        <v>1</v>
      </c>
      <c r="N156" t="str">
        <f>貼付ｼｰﾄ!K154</f>
        <v>岩村晴斗</v>
      </c>
      <c r="O156">
        <f>貼付ｼｰﾄ!L154</f>
        <v>1</v>
      </c>
      <c r="P156" t="str">
        <f>貼付ｼｰﾄ!M154</f>
        <v>中崎楽久</v>
      </c>
      <c r="Q156">
        <f>貼付ｼｰﾄ!N154</f>
        <v>1</v>
      </c>
      <c r="R156" t="str">
        <f>貼付ｼｰﾄ!O154</f>
        <v>髙倉悠歳</v>
      </c>
      <c r="S156">
        <f>貼付ｼｰﾄ!P154</f>
        <v>1</v>
      </c>
      <c r="U156" t="str">
        <f t="shared" si="9"/>
        <v>高校男子4X100mR北見柏陽高西迫知希岩村晴斗中崎楽久髙倉悠歳</v>
      </c>
      <c r="V156">
        <v>155</v>
      </c>
    </row>
    <row r="157" spans="1:22" x14ac:dyDescent="0.15">
      <c r="A157">
        <v>167</v>
      </c>
      <c r="B157" t="str">
        <f t="shared" si="7"/>
        <v>高校男子4X100mR20</v>
      </c>
      <c r="C157" t="str">
        <f>I157&amp;COUNTIF($I$4:I157,I157)</f>
        <v>北見柏陽高11</v>
      </c>
      <c r="D157" t="str">
        <f>貼付ｼｰﾄ!D155&amp;貼付ｼｰﾄ!E155</f>
        <v>高校男子4X100mR</v>
      </c>
      <c r="E157">
        <f>IF(D157="","",貼付ｼｰﾄ!H155+ROW()/1000000)</f>
        <v>4609.0001570000004</v>
      </c>
      <c r="F157">
        <f t="shared" si="8"/>
        <v>20</v>
      </c>
      <c r="G157" t="str">
        <f>貼付ｼｰﾄ!A155</f>
        <v>記録会④</v>
      </c>
      <c r="H157" t="str">
        <f>貼付ｼｰﾄ!B155</f>
        <v>網走</v>
      </c>
      <c r="I157" t="str">
        <f>貼付ｼｰﾄ!G155</f>
        <v>北見柏陽高</v>
      </c>
      <c r="J157">
        <f>貼付ｼｰﾄ!H155</f>
        <v>4609</v>
      </c>
      <c r="K157" t="str">
        <f>貼付ｼｰﾄ!F155</f>
        <v>決</v>
      </c>
      <c r="L157" t="str">
        <f>貼付ｼｰﾄ!I155</f>
        <v>村井柊太</v>
      </c>
      <c r="M157">
        <f>貼付ｼｰﾄ!J155</f>
        <v>3</v>
      </c>
      <c r="N157" t="str">
        <f>貼付ｼｰﾄ!K155</f>
        <v>加藤遼太</v>
      </c>
      <c r="O157">
        <f>貼付ｼｰﾄ!L155</f>
        <v>2</v>
      </c>
      <c r="P157" t="str">
        <f>貼付ｼｰﾄ!M155</f>
        <v>岩崎鼓太郎</v>
      </c>
      <c r="Q157">
        <f>貼付ｼｰﾄ!N155</f>
        <v>2</v>
      </c>
      <c r="R157" t="str">
        <f>貼付ｼｰﾄ!O155</f>
        <v>青山直樹</v>
      </c>
      <c r="S157">
        <f>貼付ｼｰﾄ!P155</f>
        <v>3</v>
      </c>
      <c r="U157" t="str">
        <f t="shared" si="9"/>
        <v>高校男子4X100mR北見柏陽高村井柊太加藤遼太岩崎鼓太郎青山直樹</v>
      </c>
      <c r="V157">
        <v>156</v>
      </c>
    </row>
    <row r="158" spans="1:22" x14ac:dyDescent="0.15">
      <c r="A158">
        <v>168</v>
      </c>
      <c r="B158" t="str">
        <f t="shared" si="7"/>
        <v>高校女子4X100mR12</v>
      </c>
      <c r="C158" t="str">
        <f>I158&amp;COUNTIF($I$4:I158,I158)</f>
        <v>北見柏陽高12</v>
      </c>
      <c r="D158" t="str">
        <f>貼付ｼｰﾄ!D156&amp;貼付ｼｰﾄ!E156</f>
        <v>高校女子4X100mR</v>
      </c>
      <c r="E158">
        <f>IF(D158="","",貼付ｼｰﾄ!H156+ROW()/1000000)</f>
        <v>5440.0001579999998</v>
      </c>
      <c r="F158">
        <f t="shared" si="8"/>
        <v>12</v>
      </c>
      <c r="G158" t="str">
        <f>貼付ｼｰﾄ!A156</f>
        <v>新人戦</v>
      </c>
      <c r="H158" t="str">
        <f>貼付ｼｰﾄ!B156</f>
        <v>網走</v>
      </c>
      <c r="I158" t="str">
        <f>貼付ｼｰﾄ!G156</f>
        <v>北見柏陽高</v>
      </c>
      <c r="J158">
        <f>貼付ｼｰﾄ!H156</f>
        <v>5440</v>
      </c>
      <c r="K158" t="str">
        <f>貼付ｼｰﾄ!F156</f>
        <v>決</v>
      </c>
      <c r="L158" t="str">
        <f>貼付ｼｰﾄ!I156</f>
        <v>大江美月</v>
      </c>
      <c r="M158">
        <f>貼付ｼｰﾄ!J156</f>
        <v>2</v>
      </c>
      <c r="N158" t="str">
        <f>貼付ｼｰﾄ!K156</f>
        <v>小原美緒</v>
      </c>
      <c r="O158">
        <f>貼付ｼｰﾄ!L156</f>
        <v>2</v>
      </c>
      <c r="P158" t="str">
        <f>貼付ｼｰﾄ!M156</f>
        <v>佐藤琉花</v>
      </c>
      <c r="Q158">
        <f>貼付ｼｰﾄ!N156</f>
        <v>1</v>
      </c>
      <c r="R158" t="str">
        <f>貼付ｼｰﾄ!O156</f>
        <v>安藤瑛真</v>
      </c>
      <c r="S158">
        <f>貼付ｼｰﾄ!P156</f>
        <v>1</v>
      </c>
      <c r="U158" t="str">
        <f t="shared" si="9"/>
        <v>高校女子4X100mR北見柏陽高大江美月小原美緒佐藤琉花安藤瑛真</v>
      </c>
      <c r="V158">
        <v>157</v>
      </c>
    </row>
    <row r="159" spans="1:22" x14ac:dyDescent="0.15">
      <c r="A159">
        <v>169</v>
      </c>
      <c r="B159" t="str">
        <f t="shared" si="7"/>
        <v>高校女子4X100mR8</v>
      </c>
      <c r="C159" t="str">
        <f>I159&amp;COUNTIF($I$4:I159,I159)</f>
        <v>北見柏陽高13</v>
      </c>
      <c r="D159" t="str">
        <f>貼付ｼｰﾄ!D157&amp;貼付ｼｰﾄ!E157</f>
        <v>高校女子4X100mR</v>
      </c>
      <c r="E159">
        <f>IF(D159="","",貼付ｼｰﾄ!H157+ROW()/1000000)</f>
        <v>5256.0001590000002</v>
      </c>
      <c r="F159">
        <f t="shared" si="8"/>
        <v>8</v>
      </c>
      <c r="G159" t="str">
        <f>貼付ｼｰﾄ!A157</f>
        <v>高校支部</v>
      </c>
      <c r="H159" t="str">
        <f>貼付ｼｰﾄ!B157</f>
        <v>北見</v>
      </c>
      <c r="I159" t="str">
        <f>貼付ｼｰﾄ!G157</f>
        <v>北見柏陽高</v>
      </c>
      <c r="J159">
        <f>貼付ｼｰﾄ!H157</f>
        <v>5256</v>
      </c>
      <c r="K159" t="str">
        <f>貼付ｼｰﾄ!F157</f>
        <v>決</v>
      </c>
      <c r="L159" t="str">
        <f>貼付ｼｰﾄ!I157</f>
        <v>大江美月</v>
      </c>
      <c r="M159">
        <f>貼付ｼｰﾄ!J157</f>
        <v>2</v>
      </c>
      <c r="N159" t="str">
        <f>貼付ｼｰﾄ!K157</f>
        <v>富永咲愛</v>
      </c>
      <c r="O159">
        <f>貼付ｼｰﾄ!L157</f>
        <v>3</v>
      </c>
      <c r="P159" t="str">
        <f>貼付ｼｰﾄ!M157</f>
        <v>小原美緒</v>
      </c>
      <c r="Q159">
        <f>貼付ｼｰﾄ!N157</f>
        <v>2</v>
      </c>
      <c r="R159" t="str">
        <f>貼付ｼｰﾄ!O157</f>
        <v>横山藍梨</v>
      </c>
      <c r="S159">
        <f>貼付ｼｰﾄ!P157</f>
        <v>3</v>
      </c>
      <c r="U159" t="str">
        <f t="shared" si="9"/>
        <v>高校女子4X100mR北見柏陽高大江美月富永咲愛小原美緒横山藍梨</v>
      </c>
      <c r="V159">
        <v>158</v>
      </c>
    </row>
    <row r="160" spans="1:22" x14ac:dyDescent="0.15">
      <c r="A160">
        <v>170</v>
      </c>
      <c r="B160" t="str">
        <f t="shared" si="7"/>
        <v>高校女子4X100mR9</v>
      </c>
      <c r="C160" t="str">
        <f>I160&amp;COUNTIF($I$4:I160,I160)</f>
        <v>北見柏陽高14</v>
      </c>
      <c r="D160" t="str">
        <f>貼付ｼｰﾄ!D158&amp;貼付ｼｰﾄ!E158</f>
        <v>高校女子4X100mR</v>
      </c>
      <c r="E160">
        <f>IF(D160="","",貼付ｼｰﾄ!H158+ROW()/1000000)</f>
        <v>5356.0001599999996</v>
      </c>
      <c r="F160">
        <f t="shared" si="8"/>
        <v>9</v>
      </c>
      <c r="G160" t="str">
        <f>貼付ｼｰﾄ!A158</f>
        <v>全道高校新人</v>
      </c>
      <c r="H160" t="str">
        <f>貼付ｼｰﾄ!B158</f>
        <v>室蘭</v>
      </c>
      <c r="I160" t="str">
        <f>貼付ｼｰﾄ!G158</f>
        <v>北見柏陽高</v>
      </c>
      <c r="J160">
        <f>貼付ｼｰﾄ!H158</f>
        <v>5356</v>
      </c>
      <c r="K160" t="str">
        <f>貼付ｼｰﾄ!F158</f>
        <v>予</v>
      </c>
      <c r="L160" t="str">
        <f>貼付ｼｰﾄ!I158</f>
        <v>大江美月</v>
      </c>
      <c r="M160">
        <f>貼付ｼｰﾄ!J158</f>
        <v>2</v>
      </c>
      <c r="N160" t="str">
        <f>貼付ｼｰﾄ!K158</f>
        <v>林愛結</v>
      </c>
      <c r="O160">
        <f>貼付ｼｰﾄ!L158</f>
        <v>1</v>
      </c>
      <c r="P160" t="str">
        <f>貼付ｼｰﾄ!M158</f>
        <v>小原美緒</v>
      </c>
      <c r="Q160">
        <f>貼付ｼｰﾄ!N158</f>
        <v>2</v>
      </c>
      <c r="R160" t="str">
        <f>貼付ｼｰﾄ!O158</f>
        <v>安藤瑛真</v>
      </c>
      <c r="S160">
        <f>貼付ｼｰﾄ!P158</f>
        <v>1</v>
      </c>
      <c r="U160" t="str">
        <f t="shared" si="9"/>
        <v>高校女子4X100mR北見柏陽高大江美月林愛結小原美緒安藤瑛真</v>
      </c>
      <c r="V160">
        <v>159</v>
      </c>
    </row>
    <row r="161" spans="1:22" x14ac:dyDescent="0.15">
      <c r="A161">
        <v>171</v>
      </c>
      <c r="B161" t="str">
        <f t="shared" si="7"/>
        <v>高校女子4X400mR8</v>
      </c>
      <c r="C161" t="str">
        <f>I161&amp;COUNTIF($I$4:I161,I161)</f>
        <v>北見柏陽高15</v>
      </c>
      <c r="D161" t="str">
        <f>貼付ｼｰﾄ!D159&amp;貼付ｼｰﾄ!E159</f>
        <v>高校女子4X400mR</v>
      </c>
      <c r="E161">
        <f>IF(D161="","",貼付ｼｰﾄ!H159+ROW()/1000000)</f>
        <v>43298.000161000004</v>
      </c>
      <c r="F161">
        <f t="shared" si="8"/>
        <v>8</v>
      </c>
      <c r="G161" t="str">
        <f>貼付ｼｰﾄ!A159</f>
        <v>新人戦</v>
      </c>
      <c r="H161" t="str">
        <f>貼付ｼｰﾄ!B159</f>
        <v>網走</v>
      </c>
      <c r="I161" t="str">
        <f>貼付ｼｰﾄ!G159</f>
        <v>北見柏陽高</v>
      </c>
      <c r="J161">
        <f>貼付ｼｰﾄ!H159</f>
        <v>43298</v>
      </c>
      <c r="K161" t="str">
        <f>貼付ｼｰﾄ!F159</f>
        <v>決</v>
      </c>
      <c r="L161" t="str">
        <f>貼付ｼｰﾄ!I159</f>
        <v>大江美月</v>
      </c>
      <c r="M161">
        <f>貼付ｼｰﾄ!J159</f>
        <v>2</v>
      </c>
      <c r="N161" t="str">
        <f>貼付ｼｰﾄ!K159</f>
        <v>髙橋芽衣</v>
      </c>
      <c r="O161">
        <f>貼付ｼｰﾄ!L159</f>
        <v>1</v>
      </c>
      <c r="P161" t="str">
        <f>貼付ｼｰﾄ!M159</f>
        <v>佐藤琉花</v>
      </c>
      <c r="Q161">
        <f>貼付ｼｰﾄ!N159</f>
        <v>1</v>
      </c>
      <c r="R161" t="str">
        <f>貼付ｼｰﾄ!O159</f>
        <v>小原美緒</v>
      </c>
      <c r="S161">
        <f>貼付ｼｰﾄ!P159</f>
        <v>2</v>
      </c>
      <c r="U161" t="str">
        <f t="shared" si="9"/>
        <v>高校女子4X400mR北見柏陽高大江美月髙橋芽衣佐藤琉花小原美緒</v>
      </c>
      <c r="V161">
        <v>160</v>
      </c>
    </row>
    <row r="162" spans="1:22" x14ac:dyDescent="0.15">
      <c r="A162">
        <v>172</v>
      </c>
      <c r="B162" t="str">
        <f t="shared" si="7"/>
        <v>高校女子4X100mR13</v>
      </c>
      <c r="C162" t="str">
        <f>I162&amp;COUNTIF($I$4:I162,I162)</f>
        <v>北見柏陽高16</v>
      </c>
      <c r="D162" t="str">
        <f>貼付ｼｰﾄ!D160&amp;貼付ｼｰﾄ!E160</f>
        <v>高校女子4X100mR</v>
      </c>
      <c r="E162">
        <f>IF(D162="","",貼付ｼｰﾄ!H160+ROW()/1000000)</f>
        <v>5443.0001620000003</v>
      </c>
      <c r="F162">
        <f t="shared" si="8"/>
        <v>13</v>
      </c>
      <c r="G162" t="str">
        <f>貼付ｼｰﾄ!A160</f>
        <v>選手権</v>
      </c>
      <c r="H162" t="str">
        <f>貼付ｼｰﾄ!B160</f>
        <v>北見</v>
      </c>
      <c r="I162" t="str">
        <f>貼付ｼｰﾄ!G160</f>
        <v>北見柏陽高</v>
      </c>
      <c r="J162">
        <f>貼付ｼｰﾄ!H160</f>
        <v>5443</v>
      </c>
      <c r="K162" t="str">
        <f>貼付ｼｰﾄ!F160</f>
        <v>決</v>
      </c>
      <c r="L162" t="str">
        <f>貼付ｼｰﾄ!I160</f>
        <v>富永咲愛</v>
      </c>
      <c r="M162">
        <f>貼付ｼｰﾄ!J160</f>
        <v>3</v>
      </c>
      <c r="N162" t="str">
        <f>貼付ｼｰﾄ!K160</f>
        <v>横山藍梨</v>
      </c>
      <c r="O162">
        <f>貼付ｼｰﾄ!L160</f>
        <v>3</v>
      </c>
      <c r="P162" t="str">
        <f>貼付ｼｰﾄ!M160</f>
        <v>佐藤琉花</v>
      </c>
      <c r="Q162">
        <f>貼付ｼｰﾄ!N160</f>
        <v>1</v>
      </c>
      <c r="R162" t="str">
        <f>貼付ｼｰﾄ!O160</f>
        <v>安藤瑛真</v>
      </c>
      <c r="S162">
        <f>貼付ｼｰﾄ!P160</f>
        <v>1</v>
      </c>
      <c r="U162" t="str">
        <f t="shared" si="9"/>
        <v>高校女子4X100mR北見柏陽高富永咲愛横山藍梨佐藤琉花安藤瑛真</v>
      </c>
      <c r="V162">
        <v>161</v>
      </c>
    </row>
    <row r="163" spans="1:22" x14ac:dyDescent="0.15">
      <c r="A163">
        <v>173</v>
      </c>
      <c r="B163" t="str">
        <f t="shared" si="7"/>
        <v>中学女子4X100mR19</v>
      </c>
      <c r="C163" t="str">
        <f>I163&amp;COUNTIF($I$4:I163,I163)</f>
        <v>北見北光中1</v>
      </c>
      <c r="D163" t="str">
        <f>貼付ｼｰﾄ!D161&amp;貼付ｼｰﾄ!E161</f>
        <v>中学女子4X100mR</v>
      </c>
      <c r="E163">
        <f>IF(D163="","",貼付ｼｰﾄ!H161+ROW()/1000000)</f>
        <v>5480.0001629999997</v>
      </c>
      <c r="F163">
        <f t="shared" si="8"/>
        <v>19</v>
      </c>
      <c r="G163" t="str">
        <f>貼付ｼｰﾄ!A161</f>
        <v>通信陸上</v>
      </c>
      <c r="H163" t="str">
        <f>貼付ｼｰﾄ!B161</f>
        <v>網走</v>
      </c>
      <c r="I163" t="str">
        <f>貼付ｼｰﾄ!G161</f>
        <v>北見北光中</v>
      </c>
      <c r="J163">
        <f>貼付ｼｰﾄ!H161</f>
        <v>5480</v>
      </c>
      <c r="K163" t="str">
        <f>貼付ｼｰﾄ!F161</f>
        <v>決</v>
      </c>
      <c r="L163" t="str">
        <f>貼付ｼｰﾄ!I161</f>
        <v>引地蓮華</v>
      </c>
      <c r="M163">
        <f>貼付ｼｰﾄ!J161</f>
        <v>2</v>
      </c>
      <c r="N163" t="str">
        <f>貼付ｼｰﾄ!K161</f>
        <v>塚本夏帆</v>
      </c>
      <c r="O163">
        <f>貼付ｼｰﾄ!L161</f>
        <v>3</v>
      </c>
      <c r="P163" t="str">
        <f>貼付ｼｰﾄ!M161</f>
        <v>佐藤羽琉蘭</v>
      </c>
      <c r="Q163">
        <f>貼付ｼｰﾄ!N161</f>
        <v>3</v>
      </c>
      <c r="R163" t="str">
        <f>貼付ｼｰﾄ!O161</f>
        <v>加藤みなみ</v>
      </c>
      <c r="S163">
        <f>貼付ｼｰﾄ!P161</f>
        <v>1</v>
      </c>
      <c r="U163" t="str">
        <f t="shared" si="9"/>
        <v>中学女子4X100mR北見北光中引地蓮華塚本夏帆佐藤羽琉蘭加藤みなみ</v>
      </c>
      <c r="V163">
        <v>162</v>
      </c>
    </row>
    <row r="164" spans="1:22" x14ac:dyDescent="0.15">
      <c r="A164">
        <v>174</v>
      </c>
      <c r="B164" t="str">
        <f t="shared" si="7"/>
        <v>中学女子4X100mR34</v>
      </c>
      <c r="C164" t="str">
        <f>I164&amp;COUNTIF($I$4:I164,I164)</f>
        <v>北見北光中2</v>
      </c>
      <c r="D164" t="str">
        <f>貼付ｼｰﾄ!D162&amp;貼付ｼｰﾄ!E162</f>
        <v>中学女子4X100mR</v>
      </c>
      <c r="E164">
        <f>IF(D164="","",貼付ｼｰﾄ!H162+ROW()/1000000)</f>
        <v>5879.000164</v>
      </c>
      <c r="F164">
        <f t="shared" si="8"/>
        <v>34</v>
      </c>
      <c r="G164" t="str">
        <f>貼付ｼｰﾄ!A162</f>
        <v>選手権</v>
      </c>
      <c r="H164" t="str">
        <f>貼付ｼｰﾄ!B162</f>
        <v>北見</v>
      </c>
      <c r="I164" t="str">
        <f>貼付ｼｰﾄ!G162</f>
        <v>北見北光中</v>
      </c>
      <c r="J164">
        <f>貼付ｼｰﾄ!H162</f>
        <v>5879</v>
      </c>
      <c r="K164" t="str">
        <f>貼付ｼｰﾄ!F162</f>
        <v>決</v>
      </c>
      <c r="L164" t="str">
        <f>貼付ｼｰﾄ!I162</f>
        <v>引地蓮華</v>
      </c>
      <c r="M164">
        <f>貼付ｼｰﾄ!J162</f>
        <v>2</v>
      </c>
      <c r="N164" t="str">
        <f>貼付ｼｰﾄ!K162</f>
        <v>塚本夏帆</v>
      </c>
      <c r="O164">
        <f>貼付ｼｰﾄ!L162</f>
        <v>3</v>
      </c>
      <c r="P164" t="str">
        <f>貼付ｼｰﾄ!M162</f>
        <v>佐藤羽琉蘭</v>
      </c>
      <c r="Q164">
        <f>貼付ｼｰﾄ!N162</f>
        <v>3</v>
      </c>
      <c r="R164" t="str">
        <f>貼付ｼｰﾄ!O162</f>
        <v>高橋里沙</v>
      </c>
      <c r="S164">
        <f>貼付ｼｰﾄ!P162</f>
        <v>2</v>
      </c>
      <c r="U164" t="str">
        <f t="shared" si="9"/>
        <v>中学女子4X100mR北見北光中引地蓮華塚本夏帆佐藤羽琉蘭高橋里沙</v>
      </c>
      <c r="V164">
        <v>163</v>
      </c>
    </row>
    <row r="165" spans="1:22" x14ac:dyDescent="0.15">
      <c r="A165">
        <v>175</v>
      </c>
      <c r="B165" t="str">
        <f t="shared" si="7"/>
        <v>中学女子4X100mR31</v>
      </c>
      <c r="C165" t="str">
        <f>I165&amp;COUNTIF($I$4:I165,I165)</f>
        <v>北見北光中3</v>
      </c>
      <c r="D165" t="str">
        <f>貼付ｼｰﾄ!D163&amp;貼付ｼｰﾄ!E163</f>
        <v>中学女子4X100mR</v>
      </c>
      <c r="E165">
        <f>IF(D165="","",貼付ｼｰﾄ!H163+ROW()/1000000)</f>
        <v>5811.0001650000004</v>
      </c>
      <c r="F165">
        <f t="shared" si="8"/>
        <v>31</v>
      </c>
      <c r="G165" t="str">
        <f>貼付ｼｰﾄ!A163</f>
        <v>新人戦</v>
      </c>
      <c r="H165" t="str">
        <f>貼付ｼｰﾄ!B163</f>
        <v>網走</v>
      </c>
      <c r="I165" t="str">
        <f>貼付ｼｰﾄ!G163</f>
        <v>北見北光中</v>
      </c>
      <c r="J165">
        <f>貼付ｼｰﾄ!H163</f>
        <v>5811</v>
      </c>
      <c r="K165" t="str">
        <f>貼付ｼｰﾄ!F163</f>
        <v>決</v>
      </c>
      <c r="L165" t="str">
        <f>貼付ｼｰﾄ!I163</f>
        <v>菊地芽依</v>
      </c>
      <c r="M165">
        <f>貼付ｼｰﾄ!J163</f>
        <v>1</v>
      </c>
      <c r="N165" t="str">
        <f>貼付ｼｰﾄ!K163</f>
        <v>引地蓮華</v>
      </c>
      <c r="O165">
        <f>貼付ｼｰﾄ!L163</f>
        <v>2</v>
      </c>
      <c r="P165" t="str">
        <f>貼付ｼｰﾄ!M163</f>
        <v>高橋里沙</v>
      </c>
      <c r="Q165">
        <f>貼付ｼｰﾄ!N163</f>
        <v>2</v>
      </c>
      <c r="R165" t="str">
        <f>貼付ｼｰﾄ!O163</f>
        <v>加藤みなみ</v>
      </c>
      <c r="S165">
        <f>貼付ｼｰﾄ!P163</f>
        <v>1</v>
      </c>
      <c r="U165" t="str">
        <f t="shared" si="9"/>
        <v>中学女子4X100mR北見北光中菊地芽依引地蓮華高橋里沙加藤みなみ</v>
      </c>
      <c r="V165">
        <v>164</v>
      </c>
    </row>
    <row r="166" spans="1:22" x14ac:dyDescent="0.15">
      <c r="A166">
        <v>176</v>
      </c>
      <c r="B166" t="str">
        <f t="shared" si="7"/>
        <v>中学女子4X100mR37</v>
      </c>
      <c r="C166" t="str">
        <f>I166&amp;COUNTIF($I$4:I166,I166)</f>
        <v>北見北光中4</v>
      </c>
      <c r="D166" t="str">
        <f>貼付ｼｰﾄ!D164&amp;貼付ｼｰﾄ!E164</f>
        <v>中学女子4X100mR</v>
      </c>
      <c r="E166">
        <f>IF(D166="","",貼付ｼｰﾄ!H164+ROW()/1000000)</f>
        <v>5968.0001659999998</v>
      </c>
      <c r="F166">
        <f t="shared" si="8"/>
        <v>37</v>
      </c>
      <c r="G166" t="str">
        <f>貼付ｼｰﾄ!A164</f>
        <v>記録会④</v>
      </c>
      <c r="H166" t="str">
        <f>貼付ｼｰﾄ!B164</f>
        <v>網走</v>
      </c>
      <c r="I166" t="str">
        <f>貼付ｼｰﾄ!G164</f>
        <v>北見北光中</v>
      </c>
      <c r="J166">
        <f>貼付ｼｰﾄ!H164</f>
        <v>5968</v>
      </c>
      <c r="K166" t="str">
        <f>貼付ｼｰﾄ!F164</f>
        <v>決</v>
      </c>
      <c r="L166" t="str">
        <f>貼付ｼｰﾄ!I164</f>
        <v>菊地芽衣</v>
      </c>
      <c r="M166">
        <f>貼付ｼｰﾄ!J164</f>
        <v>1</v>
      </c>
      <c r="N166" t="str">
        <f>貼付ｼｰﾄ!K164</f>
        <v>引地蓮華</v>
      </c>
      <c r="O166">
        <f>貼付ｼｰﾄ!L164</f>
        <v>2</v>
      </c>
      <c r="P166" t="str">
        <f>貼付ｼｰﾄ!M164</f>
        <v>高橋里沙</v>
      </c>
      <c r="Q166">
        <f>貼付ｼｰﾄ!N164</f>
        <v>2</v>
      </c>
      <c r="R166" t="str">
        <f>貼付ｼｰﾄ!O164</f>
        <v>加藤みなみ</v>
      </c>
      <c r="S166">
        <f>貼付ｼｰﾄ!P164</f>
        <v>1</v>
      </c>
      <c r="U166" t="str">
        <f t="shared" si="9"/>
        <v>中学女子4X100mR北見北光中菊地芽衣引地蓮華高橋里沙加藤みなみ</v>
      </c>
      <c r="V166">
        <v>165</v>
      </c>
    </row>
    <row r="167" spans="1:22" x14ac:dyDescent="0.15">
      <c r="A167">
        <v>177</v>
      </c>
      <c r="B167" t="str">
        <f t="shared" si="7"/>
        <v>中学男子4X100mR7</v>
      </c>
      <c r="C167" t="str">
        <f>I167&amp;COUNTIF($I$4:I167,I167)</f>
        <v>北見北光中5</v>
      </c>
      <c r="D167" t="str">
        <f>貼付ｼｰﾄ!D165&amp;貼付ｼｰﾄ!E165</f>
        <v>中学男子4X100mR</v>
      </c>
      <c r="E167">
        <f>IF(D167="","",貼付ｼｰﾄ!H165+ROW()/1000000)</f>
        <v>4618.0001670000001</v>
      </c>
      <c r="F167">
        <f t="shared" si="8"/>
        <v>7</v>
      </c>
      <c r="G167" t="str">
        <f>貼付ｼｰﾄ!A165</f>
        <v>全道中学</v>
      </c>
      <c r="H167" t="str">
        <f>貼付ｼｰﾄ!B165</f>
        <v>函館</v>
      </c>
      <c r="I167" t="str">
        <f>貼付ｼｰﾄ!G165</f>
        <v>北見北光中</v>
      </c>
      <c r="J167">
        <f>貼付ｼｰﾄ!H165</f>
        <v>4618</v>
      </c>
      <c r="K167" t="str">
        <f>貼付ｼｰﾄ!F165</f>
        <v>予</v>
      </c>
      <c r="L167" t="str">
        <f>貼付ｼｰﾄ!I165</f>
        <v>松本龍希</v>
      </c>
      <c r="M167">
        <f>貼付ｼｰﾄ!J165</f>
        <v>3</v>
      </c>
      <c r="N167" t="str">
        <f>貼付ｼｰﾄ!K165</f>
        <v>丸子琳太郎</v>
      </c>
      <c r="O167">
        <f>貼付ｼｰﾄ!L165</f>
        <v>3</v>
      </c>
      <c r="P167" t="str">
        <f>貼付ｼｰﾄ!M165</f>
        <v>寺田悠馬</v>
      </c>
      <c r="Q167">
        <f>貼付ｼｰﾄ!N165</f>
        <v>3</v>
      </c>
      <c r="R167" t="str">
        <f>貼付ｼｰﾄ!O165</f>
        <v>矢萩虹翔</v>
      </c>
      <c r="S167">
        <f>貼付ｼｰﾄ!P165</f>
        <v>3</v>
      </c>
      <c r="U167" t="str">
        <f t="shared" si="9"/>
        <v>中学男子4X100mR北見北光中松本龍希丸子琳太郎寺田悠馬矢萩虹翔</v>
      </c>
      <c r="V167">
        <v>166</v>
      </c>
    </row>
    <row r="168" spans="1:22" x14ac:dyDescent="0.15">
      <c r="A168">
        <v>178</v>
      </c>
      <c r="B168" t="str">
        <f t="shared" si="7"/>
        <v>中学女子4X100mR2</v>
      </c>
      <c r="C168" t="str">
        <f>I168&amp;COUNTIF($I$4:I168,I168)</f>
        <v>北見北光中6</v>
      </c>
      <c r="D168" t="str">
        <f>貼付ｼｰﾄ!D166&amp;貼付ｼｰﾄ!E166</f>
        <v>中学女子4X100mR</v>
      </c>
      <c r="E168">
        <f>IF(D168="","",貼付ｼｰﾄ!H166+ROW()/1000000)</f>
        <v>4857.0001679999996</v>
      </c>
      <c r="F168">
        <f t="shared" si="8"/>
        <v>2</v>
      </c>
      <c r="G168" t="str">
        <f>貼付ｼｰﾄ!A166</f>
        <v>通信陸上</v>
      </c>
      <c r="H168" t="str">
        <f>貼付ｼｰﾄ!B166</f>
        <v>網走</v>
      </c>
      <c r="I168" t="str">
        <f>貼付ｼｰﾄ!G166</f>
        <v>北見北光中</v>
      </c>
      <c r="J168">
        <f>貼付ｼｰﾄ!H166</f>
        <v>4857</v>
      </c>
      <c r="K168" t="str">
        <f>貼付ｼｰﾄ!F166</f>
        <v>決</v>
      </c>
      <c r="L168" t="str">
        <f>貼付ｼｰﾄ!I166</f>
        <v>松本龍希</v>
      </c>
      <c r="M168">
        <f>貼付ｼｰﾄ!J166</f>
        <v>3</v>
      </c>
      <c r="N168" t="str">
        <f>貼付ｼｰﾄ!K166</f>
        <v>渡邉心</v>
      </c>
      <c r="O168">
        <f>貼付ｼｰﾄ!L166</f>
        <v>2</v>
      </c>
      <c r="P168" t="str">
        <f>貼付ｼｰﾄ!M166</f>
        <v>寺田悠馬</v>
      </c>
      <c r="Q168">
        <f>貼付ｼｰﾄ!N166</f>
        <v>3</v>
      </c>
      <c r="R168" t="str">
        <f>貼付ｼｰﾄ!O166</f>
        <v>矢萩虹翔</v>
      </c>
      <c r="S168">
        <f>貼付ｼｰﾄ!P166</f>
        <v>3</v>
      </c>
      <c r="U168" t="str">
        <f t="shared" si="9"/>
        <v>中学女子4X100mR北見北光中松本龍希渡邉心寺田悠馬矢萩虹翔</v>
      </c>
      <c r="V168">
        <v>167</v>
      </c>
    </row>
    <row r="169" spans="1:22" x14ac:dyDescent="0.15">
      <c r="A169">
        <v>179</v>
      </c>
      <c r="B169" t="str">
        <f t="shared" si="7"/>
        <v>中学男子4X100mR50</v>
      </c>
      <c r="C169" t="str">
        <f>I169&amp;COUNTIF($I$4:I169,I169)</f>
        <v>北見北光中7</v>
      </c>
      <c r="D169" t="str">
        <f>貼付ｼｰﾄ!D167&amp;貼付ｼｰﾄ!E167</f>
        <v>中学男子4X100mR</v>
      </c>
      <c r="E169">
        <f>IF(D169="","",貼付ｼｰﾄ!H167+ROW()/1000000)</f>
        <v>5841.0001689999999</v>
      </c>
      <c r="F169">
        <f t="shared" si="8"/>
        <v>50</v>
      </c>
      <c r="G169" t="str">
        <f>貼付ｼｰﾄ!A167</f>
        <v>新人戦</v>
      </c>
      <c r="H169" t="str">
        <f>貼付ｼｰﾄ!B167</f>
        <v>網走</v>
      </c>
      <c r="I169" t="str">
        <f>貼付ｼｰﾄ!G167</f>
        <v>北見北光中</v>
      </c>
      <c r="J169">
        <f>貼付ｼｰﾄ!H167</f>
        <v>5841</v>
      </c>
      <c r="K169" t="str">
        <f>貼付ｼｰﾄ!F167</f>
        <v>予</v>
      </c>
      <c r="L169" t="str">
        <f>貼付ｼｰﾄ!I167</f>
        <v>池田幸生</v>
      </c>
      <c r="M169">
        <f>貼付ｼｰﾄ!J167</f>
        <v>2</v>
      </c>
      <c r="N169" t="str">
        <f>貼付ｼｰﾄ!K167</f>
        <v>永井維祥</v>
      </c>
      <c r="O169">
        <f>貼付ｼｰﾄ!L167</f>
        <v>2</v>
      </c>
      <c r="P169" t="str">
        <f>貼付ｼｰﾄ!M167</f>
        <v>吉田壮汰</v>
      </c>
      <c r="Q169">
        <f>貼付ｼｰﾄ!N167</f>
        <v>2</v>
      </c>
      <c r="R169" t="str">
        <f>貼付ｼｰﾄ!O167</f>
        <v>渡邉心</v>
      </c>
      <c r="S169">
        <f>貼付ｼｰﾄ!P167</f>
        <v>2</v>
      </c>
      <c r="U169" t="str">
        <f t="shared" si="9"/>
        <v>中学男子4X100mR北見北光中池田幸生永井維祥吉田壮汰渡邉心</v>
      </c>
      <c r="V169">
        <v>168</v>
      </c>
    </row>
    <row r="170" spans="1:22" x14ac:dyDescent="0.15">
      <c r="A170">
        <v>180</v>
      </c>
      <c r="B170" t="str">
        <f t="shared" si="7"/>
        <v>中学男子4X100mR47</v>
      </c>
      <c r="C170" t="str">
        <f>I170&amp;COUNTIF($I$4:I170,I170)</f>
        <v>北見北光中8</v>
      </c>
      <c r="D170" t="str">
        <f>貼付ｼｰﾄ!D168&amp;貼付ｼｰﾄ!E168</f>
        <v>中学男子4X100mR</v>
      </c>
      <c r="E170">
        <f>IF(D170="","",貼付ｼｰﾄ!H168+ROW()/1000000)</f>
        <v>5443.0001700000003</v>
      </c>
      <c r="F170">
        <f t="shared" si="8"/>
        <v>47</v>
      </c>
      <c r="G170" t="str">
        <f>貼付ｼｰﾄ!A168</f>
        <v>記録会④</v>
      </c>
      <c r="H170" t="str">
        <f>貼付ｼｰﾄ!B168</f>
        <v>網走</v>
      </c>
      <c r="I170" t="str">
        <f>貼付ｼｰﾄ!G168</f>
        <v>北見北光中</v>
      </c>
      <c r="J170">
        <f>貼付ｼｰﾄ!H168</f>
        <v>5443</v>
      </c>
      <c r="K170" t="str">
        <f>貼付ｼｰﾄ!F168</f>
        <v>決</v>
      </c>
      <c r="L170" t="str">
        <f>貼付ｼｰﾄ!I168</f>
        <v>池田幸生</v>
      </c>
      <c r="M170">
        <f>貼付ｼｰﾄ!J168</f>
        <v>2</v>
      </c>
      <c r="N170" t="str">
        <f>貼付ｼｰﾄ!K168</f>
        <v>永井維祥</v>
      </c>
      <c r="O170">
        <f>貼付ｼｰﾄ!L168</f>
        <v>2</v>
      </c>
      <c r="P170" t="str">
        <f>貼付ｼｰﾄ!M168</f>
        <v>服部恒亮</v>
      </c>
      <c r="Q170">
        <f>貼付ｼｰﾄ!N168</f>
        <v>1</v>
      </c>
      <c r="R170" t="str">
        <f>貼付ｼｰﾄ!O168</f>
        <v>渡邉心</v>
      </c>
      <c r="S170">
        <f>貼付ｼｰﾄ!P168</f>
        <v>2</v>
      </c>
      <c r="U170" t="str">
        <f t="shared" si="9"/>
        <v>中学男子4X100mR北見北光中池田幸生永井維祥服部恒亮渡邉心</v>
      </c>
      <c r="V170">
        <v>169</v>
      </c>
    </row>
    <row r="171" spans="1:22" x14ac:dyDescent="0.15">
      <c r="A171">
        <v>181</v>
      </c>
      <c r="B171" t="str">
        <f t="shared" si="7"/>
        <v>中学男子4X100mR24</v>
      </c>
      <c r="C171" t="str">
        <f>I171&amp;COUNTIF($I$4:I171,I171)</f>
        <v>北見北光中9</v>
      </c>
      <c r="D171" t="str">
        <f>貼付ｼｰﾄ!D169&amp;貼付ｼｰﾄ!E169</f>
        <v>中学男子4X100mR</v>
      </c>
      <c r="E171">
        <f>IF(D171="","",貼付ｼｰﾄ!H169+ROW()/1000000)</f>
        <v>4831.0001709999997</v>
      </c>
      <c r="F171">
        <f t="shared" si="8"/>
        <v>24</v>
      </c>
      <c r="G171" t="str">
        <f>貼付ｼｰﾄ!A169</f>
        <v>選手権</v>
      </c>
      <c r="H171" t="str">
        <f>貼付ｼｰﾄ!B169</f>
        <v>北見</v>
      </c>
      <c r="I171" t="str">
        <f>貼付ｼｰﾄ!G169</f>
        <v>北見北光中</v>
      </c>
      <c r="J171">
        <f>貼付ｼｰﾄ!H169</f>
        <v>4831</v>
      </c>
      <c r="K171" t="str">
        <f>貼付ｼｰﾄ!F169</f>
        <v>決</v>
      </c>
      <c r="L171" t="str">
        <f>貼付ｼｰﾄ!I169</f>
        <v>渡邉心</v>
      </c>
      <c r="M171">
        <f>貼付ｼｰﾄ!J169</f>
        <v>2</v>
      </c>
      <c r="N171" t="str">
        <f>貼付ｼｰﾄ!K169</f>
        <v>丸子琳太郎</v>
      </c>
      <c r="O171">
        <f>貼付ｼｰﾄ!L169</f>
        <v>3</v>
      </c>
      <c r="P171" t="str">
        <f>貼付ｼｰﾄ!M169</f>
        <v>寺田悠馬</v>
      </c>
      <c r="Q171">
        <f>貼付ｼｰﾄ!N169</f>
        <v>3</v>
      </c>
      <c r="R171" t="str">
        <f>貼付ｼｰﾄ!O169</f>
        <v>矢萩虹翔</v>
      </c>
      <c r="S171">
        <f>貼付ｼｰﾄ!P169</f>
        <v>3</v>
      </c>
      <c r="U171" t="str">
        <f t="shared" si="9"/>
        <v>中学男子4X100mR北見北光中渡邉心丸子琳太郎寺田悠馬矢萩虹翔</v>
      </c>
      <c r="V171">
        <v>170</v>
      </c>
    </row>
    <row r="172" spans="1:22" x14ac:dyDescent="0.15">
      <c r="A172">
        <v>182</v>
      </c>
      <c r="B172" t="str">
        <f t="shared" si="7"/>
        <v>中学男子4X100mR43</v>
      </c>
      <c r="C172" t="str">
        <f>I172&amp;COUNTIF($I$4:I172,I172)</f>
        <v>北見北中1</v>
      </c>
      <c r="D172" t="str">
        <f>貼付ｼｰﾄ!D170&amp;貼付ｼｰﾄ!E170</f>
        <v>中学男子4X100mR</v>
      </c>
      <c r="E172">
        <f>IF(D172="","",貼付ｼｰﾄ!H170+ROW()/1000000)</f>
        <v>5227.000172</v>
      </c>
      <c r="F172">
        <f t="shared" si="8"/>
        <v>43</v>
      </c>
      <c r="G172" t="str">
        <f>貼付ｼｰﾄ!A170</f>
        <v>秋季陸上</v>
      </c>
      <c r="H172" t="str">
        <f>貼付ｼｰﾄ!B170</f>
        <v>網走</v>
      </c>
      <c r="I172" t="str">
        <f>貼付ｼｰﾄ!G170</f>
        <v>北見北中</v>
      </c>
      <c r="J172">
        <f>貼付ｼｰﾄ!H170</f>
        <v>5227</v>
      </c>
      <c r="K172" t="str">
        <f>貼付ｼｰﾄ!F170</f>
        <v>TR</v>
      </c>
      <c r="L172" t="str">
        <f>貼付ｼｰﾄ!I170</f>
        <v>吉村健</v>
      </c>
      <c r="M172">
        <f>貼付ｼｰﾄ!J170</f>
        <v>2</v>
      </c>
      <c r="N172" t="str">
        <f>貼付ｼｰﾄ!K170</f>
        <v>狩野太我</v>
      </c>
      <c r="O172">
        <f>貼付ｼｰﾄ!L170</f>
        <v>1</v>
      </c>
      <c r="P172" t="str">
        <f>貼付ｼｰﾄ!M170</f>
        <v>黒沢太一</v>
      </c>
      <c r="Q172">
        <f>貼付ｼｰﾄ!N170</f>
        <v>1</v>
      </c>
      <c r="R172" t="str">
        <f>貼付ｼｰﾄ!O170</f>
        <v>須藤陸都</v>
      </c>
      <c r="S172">
        <f>貼付ｼｰﾄ!P170</f>
        <v>2</v>
      </c>
      <c r="U172" t="str">
        <f t="shared" si="9"/>
        <v>中学男子4X100mR北見北中吉村健狩野太我黒沢太一須藤陸都</v>
      </c>
      <c r="V172">
        <v>171</v>
      </c>
    </row>
    <row r="173" spans="1:22" x14ac:dyDescent="0.15">
      <c r="A173">
        <v>183</v>
      </c>
      <c r="B173" t="str">
        <f t="shared" si="7"/>
        <v>中学男子4X100mR44</v>
      </c>
      <c r="C173" t="str">
        <f>I173&amp;COUNTIF($I$4:I173,I173)</f>
        <v>北見北中2</v>
      </c>
      <c r="D173" t="str">
        <f>貼付ｼｰﾄ!D171&amp;貼付ｼｰﾄ!E171</f>
        <v>中学男子4X100mR</v>
      </c>
      <c r="E173">
        <f>IF(D173="","",貼付ｼｰﾄ!H171+ROW()/1000000)</f>
        <v>5242.0001730000004</v>
      </c>
      <c r="F173">
        <f t="shared" si="8"/>
        <v>44</v>
      </c>
      <c r="G173" t="str">
        <f>貼付ｼｰﾄ!A171</f>
        <v>記録会④</v>
      </c>
      <c r="H173" t="str">
        <f>貼付ｼｰﾄ!B171</f>
        <v>網走</v>
      </c>
      <c r="I173" t="str">
        <f>貼付ｼｰﾄ!G171</f>
        <v>北見北中</v>
      </c>
      <c r="J173">
        <f>貼付ｼｰﾄ!H171</f>
        <v>5242</v>
      </c>
      <c r="K173" t="str">
        <f>貼付ｼｰﾄ!F171</f>
        <v>決</v>
      </c>
      <c r="L173" t="str">
        <f>貼付ｼｰﾄ!I171</f>
        <v>田中瑞樹</v>
      </c>
      <c r="M173">
        <f>貼付ｼｰﾄ!J171</f>
        <v>1</v>
      </c>
      <c r="N173" t="str">
        <f>貼付ｼｰﾄ!K171</f>
        <v>狩野太我</v>
      </c>
      <c r="O173">
        <f>貼付ｼｰﾄ!L171</f>
        <v>1</v>
      </c>
      <c r="P173" t="str">
        <f>貼付ｼｰﾄ!M171</f>
        <v>黒沢太一</v>
      </c>
      <c r="Q173">
        <f>貼付ｼｰﾄ!N171</f>
        <v>1</v>
      </c>
      <c r="R173" t="str">
        <f>貼付ｼｰﾄ!O171</f>
        <v>須藤陸都</v>
      </c>
      <c r="S173">
        <f>貼付ｼｰﾄ!P171</f>
        <v>2</v>
      </c>
      <c r="U173" t="str">
        <f t="shared" si="9"/>
        <v>中学男子4X100mR北見北中田中瑞樹狩野太我黒沢太一須藤陸都</v>
      </c>
      <c r="V173">
        <v>172</v>
      </c>
    </row>
    <row r="174" spans="1:22" x14ac:dyDescent="0.15">
      <c r="A174">
        <v>184</v>
      </c>
      <c r="B174" t="str">
        <f t="shared" si="7"/>
        <v>高校男子4X400mR3</v>
      </c>
      <c r="C174" t="str">
        <f>I174&amp;COUNTIF($I$4:I174,I174)</f>
        <v>北見北斗高1</v>
      </c>
      <c r="D174" t="str">
        <f>貼付ｼｰﾄ!D172&amp;貼付ｼｰﾄ!E172</f>
        <v>高校男子4X400mR</v>
      </c>
      <c r="E174">
        <f>IF(D174="","",貼付ｼｰﾄ!H172+ROW()/1000000)</f>
        <v>33200.000174000001</v>
      </c>
      <c r="F174">
        <f t="shared" si="8"/>
        <v>3</v>
      </c>
      <c r="G174" t="str">
        <f>貼付ｼｰﾄ!A172</f>
        <v>選手権</v>
      </c>
      <c r="H174" t="str">
        <f>貼付ｼｰﾄ!B172</f>
        <v>北見</v>
      </c>
      <c r="I174" t="str">
        <f>貼付ｼｰﾄ!G172</f>
        <v>北見北斗高</v>
      </c>
      <c r="J174">
        <f>貼付ｼｰﾄ!H172</f>
        <v>33200</v>
      </c>
      <c r="K174" t="str">
        <f>貼付ｼｰﾄ!F172</f>
        <v>決</v>
      </c>
      <c r="L174" t="str">
        <f>貼付ｼｰﾄ!I172</f>
        <v>伊藤悠昂</v>
      </c>
      <c r="M174">
        <f>貼付ｼｰﾄ!J172</f>
        <v>3</v>
      </c>
      <c r="N174" t="str">
        <f>貼付ｼｰﾄ!K172</f>
        <v>亀田怜苑</v>
      </c>
      <c r="O174">
        <f>貼付ｼｰﾄ!L172</f>
        <v>3</v>
      </c>
      <c r="P174" t="str">
        <f>貼付ｼｰﾄ!M172</f>
        <v>吉田泰崇</v>
      </c>
      <c r="Q174">
        <f>貼付ｼｰﾄ!N172</f>
        <v>3</v>
      </c>
      <c r="R174" t="str">
        <f>貼付ｼｰﾄ!O172</f>
        <v>野口蒼太</v>
      </c>
      <c r="S174">
        <f>貼付ｼｰﾄ!P172</f>
        <v>3</v>
      </c>
      <c r="U174" t="str">
        <f t="shared" si="9"/>
        <v>高校男子4X400mR北見北斗高伊藤悠昂亀田怜苑吉田泰崇野口蒼太</v>
      </c>
      <c r="V174">
        <v>173</v>
      </c>
    </row>
    <row r="175" spans="1:22" x14ac:dyDescent="0.15">
      <c r="A175">
        <v>185</v>
      </c>
      <c r="B175" t="str">
        <f t="shared" si="7"/>
        <v>高校男子4X400mR1</v>
      </c>
      <c r="C175" t="str">
        <f>I175&amp;COUNTIF($I$4:I175,I175)</f>
        <v>北見北斗高2</v>
      </c>
      <c r="D175" t="str">
        <f>貼付ｼｰﾄ!D173&amp;貼付ｼｰﾄ!E173</f>
        <v>高校男子4X400mR</v>
      </c>
      <c r="E175">
        <f>IF(D175="","",貼付ｼｰﾄ!H173+ROW()/1000000)</f>
        <v>31961.000175000001</v>
      </c>
      <c r="F175">
        <f t="shared" si="8"/>
        <v>1</v>
      </c>
      <c r="G175" t="str">
        <f>貼付ｼｰﾄ!A173</f>
        <v>全道高校</v>
      </c>
      <c r="H175" t="str">
        <f>貼付ｼｰﾄ!B173</f>
        <v>旭川</v>
      </c>
      <c r="I175" t="str">
        <f>貼付ｼｰﾄ!G173</f>
        <v>北見北斗高</v>
      </c>
      <c r="J175">
        <f>貼付ｼｰﾄ!H173</f>
        <v>31961</v>
      </c>
      <c r="K175" t="str">
        <f>貼付ｼｰﾄ!F173</f>
        <v>準</v>
      </c>
      <c r="L175" t="str">
        <f>貼付ｼｰﾄ!I173</f>
        <v>伊藤悠昂</v>
      </c>
      <c r="M175">
        <f>貼付ｼｰﾄ!J173</f>
        <v>3</v>
      </c>
      <c r="N175" t="str">
        <f>貼付ｼｰﾄ!K173</f>
        <v>亀田怜苑</v>
      </c>
      <c r="O175">
        <f>貼付ｼｰﾄ!L173</f>
        <v>3</v>
      </c>
      <c r="P175" t="str">
        <f>貼付ｼｰﾄ!M173</f>
        <v>野村駿</v>
      </c>
      <c r="Q175">
        <f>貼付ｼｰﾄ!N173</f>
        <v>3</v>
      </c>
      <c r="R175" t="str">
        <f>貼付ｼｰﾄ!O173</f>
        <v>水上翔夢</v>
      </c>
      <c r="S175">
        <f>貼付ｼｰﾄ!P173</f>
        <v>3</v>
      </c>
      <c r="U175" t="str">
        <f t="shared" si="9"/>
        <v>高校男子4X400mR北見北斗高伊藤悠昂亀田怜苑野村駿水上翔夢</v>
      </c>
      <c r="V175">
        <v>174</v>
      </c>
    </row>
    <row r="176" spans="1:22" x14ac:dyDescent="0.15">
      <c r="A176">
        <v>186</v>
      </c>
      <c r="B176" t="str">
        <f t="shared" si="7"/>
        <v>高校男子4X400mR2</v>
      </c>
      <c r="C176" t="str">
        <f>I176&amp;COUNTIF($I$4:I176,I176)</f>
        <v>北見北斗高3</v>
      </c>
      <c r="D176" t="str">
        <f>貼付ｼｰﾄ!D174&amp;貼付ｼｰﾄ!E174</f>
        <v>高校男子4X400mR</v>
      </c>
      <c r="E176">
        <f>IF(D176="","",貼付ｼｰﾄ!H174+ROW()/1000000)</f>
        <v>32537.000176000001</v>
      </c>
      <c r="F176">
        <f t="shared" si="8"/>
        <v>2</v>
      </c>
      <c r="G176" t="str">
        <f>貼付ｼｰﾄ!A174</f>
        <v>全道高校</v>
      </c>
      <c r="H176" t="str">
        <f>貼付ｼｰﾄ!B174</f>
        <v>旭川</v>
      </c>
      <c r="I176" t="str">
        <f>貼付ｼｰﾄ!G174</f>
        <v>北見北斗高</v>
      </c>
      <c r="J176">
        <f>貼付ｼｰﾄ!H174</f>
        <v>32537</v>
      </c>
      <c r="K176" t="str">
        <f>貼付ｼｰﾄ!F174</f>
        <v>予</v>
      </c>
      <c r="L176" t="str">
        <f>貼付ｼｰﾄ!I174</f>
        <v>伊藤悠昂</v>
      </c>
      <c r="M176">
        <f>貼付ｼｰﾄ!J174</f>
        <v>3</v>
      </c>
      <c r="N176" t="str">
        <f>貼付ｼｰﾄ!K174</f>
        <v>吉田泰崇</v>
      </c>
      <c r="O176">
        <f>貼付ｼｰﾄ!L174</f>
        <v>3</v>
      </c>
      <c r="P176" t="str">
        <f>貼付ｼｰﾄ!M174</f>
        <v>野村駿</v>
      </c>
      <c r="Q176">
        <f>貼付ｼｰﾄ!N174</f>
        <v>3</v>
      </c>
      <c r="R176" t="str">
        <f>貼付ｼｰﾄ!O174</f>
        <v>水上翔夢</v>
      </c>
      <c r="S176">
        <f>貼付ｼｰﾄ!P174</f>
        <v>3</v>
      </c>
      <c r="U176" t="str">
        <f t="shared" si="9"/>
        <v>高校男子4X400mR北見北斗高伊藤悠昂吉田泰崇野村駿水上翔夢</v>
      </c>
      <c r="V176">
        <v>175</v>
      </c>
    </row>
    <row r="177" spans="1:22" x14ac:dyDescent="0.15">
      <c r="A177">
        <v>187</v>
      </c>
      <c r="B177" t="str">
        <f t="shared" si="7"/>
        <v>高校男子4X400mR4</v>
      </c>
      <c r="C177" t="str">
        <f>I177&amp;COUNTIF($I$4:I177,I177)</f>
        <v>北見北斗高4</v>
      </c>
      <c r="D177" t="str">
        <f>貼付ｼｰﾄ!D175&amp;貼付ｼｰﾄ!E175</f>
        <v>高校男子4X400mR</v>
      </c>
      <c r="E177">
        <f>IF(D177="","",貼付ｼｰﾄ!H175+ROW()/1000000)</f>
        <v>33305.000177000002</v>
      </c>
      <c r="F177">
        <f t="shared" si="8"/>
        <v>4</v>
      </c>
      <c r="G177" t="str">
        <f>貼付ｼｰﾄ!A175</f>
        <v>選手権</v>
      </c>
      <c r="H177" t="str">
        <f>貼付ｼｰﾄ!B175</f>
        <v>北見</v>
      </c>
      <c r="I177" t="str">
        <f>貼付ｼｰﾄ!G175</f>
        <v>北見北斗高</v>
      </c>
      <c r="J177">
        <f>貼付ｼｰﾄ!H175</f>
        <v>33305</v>
      </c>
      <c r="K177" t="str">
        <f>貼付ｼｰﾄ!F175</f>
        <v>決</v>
      </c>
      <c r="L177" t="str">
        <f>貼付ｼｰﾄ!I175</f>
        <v>加藤翼</v>
      </c>
      <c r="M177">
        <f>貼付ｼｰﾄ!J175</f>
        <v>1</v>
      </c>
      <c r="N177" t="str">
        <f>貼付ｼｰﾄ!K175</f>
        <v>水上翔夢</v>
      </c>
      <c r="O177">
        <f>貼付ｼｰﾄ!L175</f>
        <v>3</v>
      </c>
      <c r="P177" t="str">
        <f>貼付ｼｰﾄ!M175</f>
        <v>野村駿</v>
      </c>
      <c r="Q177">
        <f>貼付ｼｰﾄ!N175</f>
        <v>3</v>
      </c>
      <c r="R177" t="str">
        <f>貼付ｼｰﾄ!O175</f>
        <v>平塚日向</v>
      </c>
      <c r="S177">
        <f>貼付ｼｰﾄ!P175</f>
        <v>2</v>
      </c>
      <c r="U177" t="str">
        <f t="shared" si="9"/>
        <v>高校男子4X400mR北見北斗高加藤翼水上翔夢野村駿平塚日向</v>
      </c>
      <c r="V177">
        <v>176</v>
      </c>
    </row>
    <row r="178" spans="1:22" x14ac:dyDescent="0.15">
      <c r="A178">
        <v>188</v>
      </c>
      <c r="B178" t="str">
        <f t="shared" si="7"/>
        <v>高校男子4X400mR8</v>
      </c>
      <c r="C178" t="str">
        <f>I178&amp;COUNTIF($I$4:I178,I178)</f>
        <v>北見北斗高5</v>
      </c>
      <c r="D178" t="str">
        <f>貼付ｼｰﾄ!D176&amp;貼付ｼｰﾄ!E176</f>
        <v>高校男子4X400mR</v>
      </c>
      <c r="E178">
        <f>IF(D178="","",貼付ｼｰﾄ!H176+ROW()/1000000)</f>
        <v>33706.000178000002</v>
      </c>
      <c r="F178">
        <f t="shared" si="8"/>
        <v>8</v>
      </c>
      <c r="G178" t="str">
        <f>貼付ｼｰﾄ!A176</f>
        <v>全道高校新人</v>
      </c>
      <c r="H178" t="str">
        <f>貼付ｼｰﾄ!B176</f>
        <v>室蘭</v>
      </c>
      <c r="I178" t="str">
        <f>貼付ｼｰﾄ!G176</f>
        <v>北見北斗高</v>
      </c>
      <c r="J178">
        <f>貼付ｼｰﾄ!H176</f>
        <v>33706</v>
      </c>
      <c r="K178" t="str">
        <f>貼付ｼｰﾄ!F176</f>
        <v>TR</v>
      </c>
      <c r="L178" t="str">
        <f>貼付ｼｰﾄ!I176</f>
        <v>岩本龍希</v>
      </c>
      <c r="M178">
        <f>貼付ｼｰﾄ!J176</f>
        <v>2</v>
      </c>
      <c r="N178" t="str">
        <f>貼付ｼｰﾄ!K176</f>
        <v>荒木心</v>
      </c>
      <c r="O178">
        <f>貼付ｼｰﾄ!L176</f>
        <v>1</v>
      </c>
      <c r="P178" t="str">
        <f>貼付ｼｰﾄ!M176</f>
        <v>平塚日向</v>
      </c>
      <c r="Q178">
        <f>貼付ｼｰﾄ!N176</f>
        <v>2</v>
      </c>
      <c r="R178" t="str">
        <f>貼付ｼｰﾄ!O176</f>
        <v>加藤翼</v>
      </c>
      <c r="S178">
        <f>貼付ｼｰﾄ!P176</f>
        <v>1</v>
      </c>
      <c r="U178" t="str">
        <f t="shared" si="9"/>
        <v>高校男子4X400mR北見北斗高岩本龍希荒木心平塚日向加藤翼</v>
      </c>
      <c r="V178">
        <v>177</v>
      </c>
    </row>
    <row r="179" spans="1:22" x14ac:dyDescent="0.15">
      <c r="A179">
        <v>189</v>
      </c>
      <c r="B179" t="str">
        <f t="shared" si="7"/>
        <v>高校男子4X400mR7</v>
      </c>
      <c r="C179" t="str">
        <f>I179&amp;COUNTIF($I$4:I179,I179)</f>
        <v>北見北斗高6</v>
      </c>
      <c r="D179" t="str">
        <f>貼付ｼｰﾄ!D177&amp;貼付ｼｰﾄ!E177</f>
        <v>高校男子4X400mR</v>
      </c>
      <c r="E179">
        <f>IF(D179="","",貼付ｼｰﾄ!H177+ROW()/1000000)</f>
        <v>33686.000179000002</v>
      </c>
      <c r="F179">
        <f t="shared" si="8"/>
        <v>7</v>
      </c>
      <c r="G179" t="str">
        <f>貼付ｼｰﾄ!A177</f>
        <v>新人戦</v>
      </c>
      <c r="H179" t="str">
        <f>貼付ｼｰﾄ!B177</f>
        <v>網走</v>
      </c>
      <c r="I179" t="str">
        <f>貼付ｼｰﾄ!G177</f>
        <v>北見北斗高</v>
      </c>
      <c r="J179">
        <f>貼付ｼｰﾄ!H177</f>
        <v>33686</v>
      </c>
      <c r="K179" t="str">
        <f>貼付ｼｰﾄ!F177</f>
        <v>決</v>
      </c>
      <c r="L179" t="str">
        <f>貼付ｼｰﾄ!I177</f>
        <v>岩本龍希</v>
      </c>
      <c r="M179">
        <f>貼付ｼｰﾄ!J177</f>
        <v>2</v>
      </c>
      <c r="N179" t="str">
        <f>貼付ｼｰﾄ!K177</f>
        <v>丹羽圭一郎</v>
      </c>
      <c r="O179">
        <f>貼付ｼｰﾄ!L177</f>
        <v>2</v>
      </c>
      <c r="P179" t="str">
        <f>貼付ｼｰﾄ!M177</f>
        <v>平塚日向</v>
      </c>
      <c r="Q179">
        <f>貼付ｼｰﾄ!N177</f>
        <v>2</v>
      </c>
      <c r="R179" t="str">
        <f>貼付ｼｰﾄ!O177</f>
        <v>加藤翼</v>
      </c>
      <c r="S179">
        <f>貼付ｼｰﾄ!P177</f>
        <v>1</v>
      </c>
      <c r="U179" t="str">
        <f t="shared" si="9"/>
        <v>高校男子4X400mR北見北斗高岩本龍希丹羽圭一郎平塚日向加藤翼</v>
      </c>
      <c r="V179">
        <v>178</v>
      </c>
    </row>
    <row r="180" spans="1:22" x14ac:dyDescent="0.15">
      <c r="A180">
        <v>190</v>
      </c>
      <c r="B180" t="str">
        <f t="shared" si="7"/>
        <v>高校女子4X100mR5</v>
      </c>
      <c r="C180" t="str">
        <f>I180&amp;COUNTIF($I$4:I180,I180)</f>
        <v>北見北斗高7</v>
      </c>
      <c r="D180" t="str">
        <f>貼付ｼｰﾄ!D178&amp;貼付ｼｰﾄ!E178</f>
        <v>高校女子4X100mR</v>
      </c>
      <c r="E180">
        <f>IF(D180="","",貼付ｼｰﾄ!H178+ROW()/1000000)</f>
        <v>5173.00018</v>
      </c>
      <c r="F180">
        <f t="shared" si="8"/>
        <v>5</v>
      </c>
      <c r="G180" t="str">
        <f>貼付ｼｰﾄ!A178</f>
        <v>新人戦</v>
      </c>
      <c r="H180" t="str">
        <f>貼付ｼｰﾄ!B178</f>
        <v>網走</v>
      </c>
      <c r="I180" t="str">
        <f>貼付ｼｰﾄ!G178</f>
        <v>北見北斗高</v>
      </c>
      <c r="J180">
        <f>貼付ｼｰﾄ!H178</f>
        <v>5173</v>
      </c>
      <c r="K180" t="str">
        <f>貼付ｼｰﾄ!F178</f>
        <v>決</v>
      </c>
      <c r="L180" t="str">
        <f>貼付ｼｰﾄ!I178</f>
        <v>近藤アンナ</v>
      </c>
      <c r="M180">
        <f>貼付ｼｰﾄ!J178</f>
        <v>1</v>
      </c>
      <c r="N180" t="str">
        <f>貼付ｼｰﾄ!K178</f>
        <v>入宇田心那</v>
      </c>
      <c r="O180">
        <f>貼付ｼｰﾄ!L178</f>
        <v>2</v>
      </c>
      <c r="P180" t="str">
        <f>貼付ｼｰﾄ!M178</f>
        <v>平田花渚</v>
      </c>
      <c r="Q180">
        <f>貼付ｼｰﾄ!N178</f>
        <v>2</v>
      </c>
      <c r="R180" t="str">
        <f>貼付ｼｰﾄ!O178</f>
        <v>廣田彩華</v>
      </c>
      <c r="S180">
        <f>貼付ｼｰﾄ!P178</f>
        <v>1</v>
      </c>
      <c r="U180" t="str">
        <f t="shared" si="9"/>
        <v>高校女子4X100mR北見北斗高近藤アンナ入宇田心那平田花渚廣田彩華</v>
      </c>
      <c r="V180">
        <v>179</v>
      </c>
    </row>
    <row r="181" spans="1:22" x14ac:dyDescent="0.15">
      <c r="A181">
        <v>191</v>
      </c>
      <c r="B181" t="str">
        <f t="shared" si="7"/>
        <v>高校女子4X100mR4</v>
      </c>
      <c r="C181" t="str">
        <f>I181&amp;COUNTIF($I$4:I181,I181)</f>
        <v>北見北斗高8</v>
      </c>
      <c r="D181" t="str">
        <f>貼付ｼｰﾄ!D179&amp;貼付ｼｰﾄ!E179</f>
        <v>高校女子4X100mR</v>
      </c>
      <c r="E181">
        <f>IF(D181="","",貼付ｼｰﾄ!H179+ROW()/1000000)</f>
        <v>5091.0001810000003</v>
      </c>
      <c r="F181">
        <f t="shared" si="8"/>
        <v>4</v>
      </c>
      <c r="G181" t="str">
        <f>貼付ｼｰﾄ!A179</f>
        <v>高校支部</v>
      </c>
      <c r="H181" t="str">
        <f>貼付ｼｰﾄ!B179</f>
        <v>北見</v>
      </c>
      <c r="I181" t="str">
        <f>貼付ｼｰﾄ!G179</f>
        <v>北見北斗高</v>
      </c>
      <c r="J181">
        <f>貼付ｼｰﾄ!H179</f>
        <v>5091</v>
      </c>
      <c r="K181" t="str">
        <f>貼付ｼｰﾄ!F179</f>
        <v>決</v>
      </c>
      <c r="L181" t="str">
        <f>貼付ｼｰﾄ!I179</f>
        <v>山野下菜々子</v>
      </c>
      <c r="M181">
        <f>貼付ｼｰﾄ!J179</f>
        <v>3</v>
      </c>
      <c r="N181" t="str">
        <f>貼付ｼｰﾄ!K179</f>
        <v>徳田陽</v>
      </c>
      <c r="O181">
        <f>貼付ｼｰﾄ!L179</f>
        <v>3</v>
      </c>
      <c r="P181" t="str">
        <f>貼付ｼｰﾄ!M179</f>
        <v>入宇田心那</v>
      </c>
      <c r="Q181">
        <f>貼付ｼｰﾄ!N179</f>
        <v>2</v>
      </c>
      <c r="R181" t="str">
        <f>貼付ｼｰﾄ!O179</f>
        <v>野村柚果</v>
      </c>
      <c r="S181">
        <f>貼付ｼｰﾄ!P179</f>
        <v>3</v>
      </c>
      <c r="U181" t="str">
        <f t="shared" si="9"/>
        <v>高校女子4X100mR北見北斗高山野下菜々子徳田陽入宇田心那野村柚果</v>
      </c>
      <c r="V181">
        <v>180</v>
      </c>
    </row>
    <row r="182" spans="1:22" x14ac:dyDescent="0.15">
      <c r="A182">
        <v>192</v>
      </c>
      <c r="B182" t="str">
        <f t="shared" si="7"/>
        <v>高校男子4X100mR1</v>
      </c>
      <c r="C182" t="str">
        <f>I182&amp;COUNTIF($I$4:I182,I182)</f>
        <v>北見北斗高9</v>
      </c>
      <c r="D182" t="str">
        <f>貼付ｼｰﾄ!D180&amp;貼付ｼｰﾄ!E180</f>
        <v>高校男子4X100mR</v>
      </c>
      <c r="E182">
        <f>IF(D182="","",貼付ｼｰﾄ!H180+ROW()/1000000)</f>
        <v>4258.0001819999998</v>
      </c>
      <c r="F182">
        <f t="shared" si="8"/>
        <v>1</v>
      </c>
      <c r="G182" t="str">
        <f>貼付ｼｰﾄ!A180</f>
        <v>高校支部</v>
      </c>
      <c r="H182" t="str">
        <f>貼付ｼｰﾄ!B180</f>
        <v>北見</v>
      </c>
      <c r="I182" t="str">
        <f>貼付ｼｰﾄ!G180</f>
        <v>北見北斗高</v>
      </c>
      <c r="J182">
        <f>貼付ｼｰﾄ!H180</f>
        <v>4258</v>
      </c>
      <c r="K182" t="str">
        <f>貼付ｼｰﾄ!F180</f>
        <v>予</v>
      </c>
      <c r="L182" t="str">
        <f>貼付ｼｰﾄ!I180</f>
        <v>石田晴大</v>
      </c>
      <c r="M182">
        <f>貼付ｼｰﾄ!J180</f>
        <v>1</v>
      </c>
      <c r="N182" t="str">
        <f>貼付ｼｰﾄ!K180</f>
        <v>亀田怜苑</v>
      </c>
      <c r="O182">
        <f>貼付ｼｰﾄ!L180</f>
        <v>3</v>
      </c>
      <c r="P182" t="str">
        <f>貼付ｼｰﾄ!M180</f>
        <v>伊藤悠昂</v>
      </c>
      <c r="Q182">
        <f>貼付ｼｰﾄ!N180</f>
        <v>3</v>
      </c>
      <c r="R182" t="str">
        <f>貼付ｼｰﾄ!O180</f>
        <v>水上翔夢</v>
      </c>
      <c r="S182">
        <f>貼付ｼｰﾄ!P180</f>
        <v>3</v>
      </c>
      <c r="U182" t="str">
        <f t="shared" si="9"/>
        <v>高校男子4X100mR北見北斗高石田晴大亀田怜苑伊藤悠昂水上翔夢</v>
      </c>
      <c r="V182">
        <v>181</v>
      </c>
    </row>
    <row r="183" spans="1:22" x14ac:dyDescent="0.15">
      <c r="A183">
        <v>193</v>
      </c>
      <c r="B183" t="str">
        <f t="shared" si="7"/>
        <v>高校男子4X100mR2</v>
      </c>
      <c r="C183" t="str">
        <f>I183&amp;COUNTIF($I$4:I183,I183)</f>
        <v>北見北斗高10</v>
      </c>
      <c r="D183" t="str">
        <f>貼付ｼｰﾄ!D181&amp;貼付ｼｰﾄ!E181</f>
        <v>高校男子4X100mR</v>
      </c>
      <c r="E183">
        <f>IF(D183="","",貼付ｼｰﾄ!H181+ROW()/1000000)</f>
        <v>4303.0001830000001</v>
      </c>
      <c r="F183">
        <f t="shared" si="8"/>
        <v>2</v>
      </c>
      <c r="G183" t="str">
        <f>貼付ｼｰﾄ!A181</f>
        <v>選手権</v>
      </c>
      <c r="H183" t="str">
        <f>貼付ｼｰﾄ!B181</f>
        <v>北見</v>
      </c>
      <c r="I183" t="str">
        <f>貼付ｼｰﾄ!G181</f>
        <v>北見北斗高</v>
      </c>
      <c r="J183">
        <f>貼付ｼｰﾄ!H181</f>
        <v>4303</v>
      </c>
      <c r="K183" t="str">
        <f>貼付ｼｰﾄ!F181</f>
        <v>決</v>
      </c>
      <c r="L183" t="str">
        <f>貼付ｼｰﾄ!I181</f>
        <v>石田晴大</v>
      </c>
      <c r="M183">
        <f>貼付ｼｰﾄ!J181</f>
        <v>1</v>
      </c>
      <c r="N183" t="str">
        <f>貼付ｼｰﾄ!K181</f>
        <v>亀田怜苑</v>
      </c>
      <c r="O183">
        <f>貼付ｼｰﾄ!L181</f>
        <v>3</v>
      </c>
      <c r="P183" t="str">
        <f>貼付ｼｰﾄ!M181</f>
        <v>伊藤悠昂</v>
      </c>
      <c r="Q183">
        <f>貼付ｼｰﾄ!N181</f>
        <v>3</v>
      </c>
      <c r="R183" t="str">
        <f>貼付ｼｰﾄ!O181</f>
        <v>野村駿</v>
      </c>
      <c r="S183">
        <f>貼付ｼｰﾄ!P181</f>
        <v>3</v>
      </c>
      <c r="U183" t="str">
        <f t="shared" si="9"/>
        <v>高校男子4X100mR北見北斗高石田晴大亀田怜苑伊藤悠昂野村駿</v>
      </c>
      <c r="V183">
        <v>182</v>
      </c>
    </row>
    <row r="184" spans="1:22" x14ac:dyDescent="0.15">
      <c r="A184">
        <v>194</v>
      </c>
      <c r="B184" t="str">
        <f t="shared" si="7"/>
        <v>高校男子4X100mR3</v>
      </c>
      <c r="C184" t="str">
        <f>I184&amp;COUNTIF($I$4:I184,I184)</f>
        <v>北見北斗高11</v>
      </c>
      <c r="D184" t="str">
        <f>貼付ｼｰﾄ!D182&amp;貼付ｼｰﾄ!E182</f>
        <v>高校男子4X100mR</v>
      </c>
      <c r="E184">
        <f>IF(D184="","",貼付ｼｰﾄ!H182+ROW()/1000000)</f>
        <v>4337.0001840000004</v>
      </c>
      <c r="F184">
        <f t="shared" si="8"/>
        <v>3</v>
      </c>
      <c r="G184" t="str">
        <f>貼付ｼｰﾄ!A182</f>
        <v>全道高校</v>
      </c>
      <c r="H184" t="str">
        <f>貼付ｼｰﾄ!B182</f>
        <v>旭川</v>
      </c>
      <c r="I184" t="str">
        <f>貼付ｼｰﾄ!G182</f>
        <v>北見北斗高</v>
      </c>
      <c r="J184">
        <f>貼付ｼｰﾄ!H182</f>
        <v>4337</v>
      </c>
      <c r="K184" t="str">
        <f>貼付ｼｰﾄ!F182</f>
        <v>予</v>
      </c>
      <c r="L184" t="str">
        <f>貼付ｼｰﾄ!I182</f>
        <v>石田晴大</v>
      </c>
      <c r="M184">
        <f>貼付ｼｰﾄ!J182</f>
        <v>1</v>
      </c>
      <c r="N184" t="str">
        <f>貼付ｼｰﾄ!K182</f>
        <v>亀田怜苑</v>
      </c>
      <c r="O184">
        <f>貼付ｼｰﾄ!L182</f>
        <v>3</v>
      </c>
      <c r="P184" t="str">
        <f>貼付ｼｰﾄ!M182</f>
        <v>野村駿</v>
      </c>
      <c r="Q184">
        <f>貼付ｼｰﾄ!N182</f>
        <v>3</v>
      </c>
      <c r="R184" t="str">
        <f>貼付ｼｰﾄ!O182</f>
        <v>荒木心</v>
      </c>
      <c r="S184">
        <f>貼付ｼｰﾄ!P182</f>
        <v>1</v>
      </c>
      <c r="U184" t="str">
        <f t="shared" si="9"/>
        <v>高校男子4X100mR北見北斗高石田晴大亀田怜苑野村駿荒木心</v>
      </c>
      <c r="V184">
        <v>183</v>
      </c>
    </row>
    <row r="185" spans="1:22" x14ac:dyDescent="0.15">
      <c r="A185">
        <v>195</v>
      </c>
      <c r="B185" t="str">
        <f t="shared" si="7"/>
        <v>高校男子4X100mR5</v>
      </c>
      <c r="C185" t="str">
        <f>I185&amp;COUNTIF($I$4:I185,I185)</f>
        <v>北見北斗高12</v>
      </c>
      <c r="D185" t="str">
        <f>貼付ｼｰﾄ!D183&amp;貼付ｼｰﾄ!E183</f>
        <v>高校男子4X100mR</v>
      </c>
      <c r="E185">
        <f>IF(D185="","",貼付ｼｰﾄ!H183+ROW()/1000000)</f>
        <v>4366.0001849999999</v>
      </c>
      <c r="F185">
        <f t="shared" si="8"/>
        <v>5</v>
      </c>
      <c r="G185" t="str">
        <f>貼付ｼｰﾄ!A183</f>
        <v>全道高校</v>
      </c>
      <c r="H185" t="str">
        <f>貼付ｼｰﾄ!B183</f>
        <v>旭川</v>
      </c>
      <c r="I185" t="str">
        <f>貼付ｼｰﾄ!G183</f>
        <v>北見北斗高</v>
      </c>
      <c r="J185">
        <f>貼付ｼｰﾄ!H183</f>
        <v>4366</v>
      </c>
      <c r="K185" t="str">
        <f>貼付ｼｰﾄ!F183</f>
        <v>準</v>
      </c>
      <c r="L185" t="str">
        <f>貼付ｼｰﾄ!I183</f>
        <v>石田晴大</v>
      </c>
      <c r="M185">
        <f>貼付ｼｰﾄ!J183</f>
        <v>1</v>
      </c>
      <c r="N185" t="str">
        <f>貼付ｼｰﾄ!K183</f>
        <v>亀田怜苑</v>
      </c>
      <c r="O185">
        <f>貼付ｼｰﾄ!L183</f>
        <v>3</v>
      </c>
      <c r="P185" t="str">
        <f>貼付ｼｰﾄ!M183</f>
        <v>野村駿</v>
      </c>
      <c r="Q185">
        <f>貼付ｼｰﾄ!N183</f>
        <v>3</v>
      </c>
      <c r="R185" t="str">
        <f>貼付ｼｰﾄ!O183</f>
        <v>水上翔夢</v>
      </c>
      <c r="S185">
        <f>貼付ｼｰﾄ!P183</f>
        <v>3</v>
      </c>
      <c r="U185" t="str">
        <f t="shared" si="9"/>
        <v>高校男子4X100mR北見北斗高石田晴大亀田怜苑野村駿水上翔夢</v>
      </c>
      <c r="V185">
        <v>184</v>
      </c>
    </row>
    <row r="186" spans="1:22" x14ac:dyDescent="0.15">
      <c r="A186">
        <v>196</v>
      </c>
      <c r="B186" t="str">
        <f t="shared" si="7"/>
        <v>高校男子4X100mR8</v>
      </c>
      <c r="C186" t="str">
        <f>I186&amp;COUNTIF($I$4:I186,I186)</f>
        <v>北見北斗高13</v>
      </c>
      <c r="D186" t="str">
        <f>貼付ｼｰﾄ!D184&amp;貼付ｼｰﾄ!E184</f>
        <v>高校男子4X100mR</v>
      </c>
      <c r="E186">
        <f>IF(D186="","",貼付ｼｰﾄ!H184+ROW()/1000000)</f>
        <v>4383.0001860000002</v>
      </c>
      <c r="F186">
        <f t="shared" si="8"/>
        <v>8</v>
      </c>
      <c r="G186" t="str">
        <f>貼付ｼｰﾄ!A184</f>
        <v>全道高校新人</v>
      </c>
      <c r="H186" t="str">
        <f>貼付ｼｰﾄ!B184</f>
        <v>室蘭</v>
      </c>
      <c r="I186" t="str">
        <f>貼付ｼｰﾄ!G184</f>
        <v>北見北斗高</v>
      </c>
      <c r="J186">
        <f>貼付ｼｰﾄ!H184</f>
        <v>4383</v>
      </c>
      <c r="K186" t="str">
        <f>貼付ｼｰﾄ!F184</f>
        <v>予</v>
      </c>
      <c r="L186" t="str">
        <f>貼付ｼｰﾄ!I184</f>
        <v>石田晴大</v>
      </c>
      <c r="M186">
        <f>貼付ｼｰﾄ!J184</f>
        <v>1</v>
      </c>
      <c r="N186" t="str">
        <f>貼付ｼｰﾄ!K184</f>
        <v>荒木心</v>
      </c>
      <c r="O186">
        <f>貼付ｼｰﾄ!L184</f>
        <v>1</v>
      </c>
      <c r="P186" t="str">
        <f>貼付ｼｰﾄ!M184</f>
        <v>加藤翼</v>
      </c>
      <c r="Q186">
        <f>貼付ｼｰﾄ!N184</f>
        <v>1</v>
      </c>
      <c r="R186" t="str">
        <f>貼付ｼｰﾄ!O184</f>
        <v>岩本龍希</v>
      </c>
      <c r="S186">
        <f>貼付ｼｰﾄ!P184</f>
        <v>2</v>
      </c>
      <c r="U186" t="str">
        <f t="shared" si="9"/>
        <v>高校男子4X100mR北見北斗高石田晴大荒木心加藤翼岩本龍希</v>
      </c>
      <c r="V186">
        <v>185</v>
      </c>
    </row>
    <row r="187" spans="1:22" x14ac:dyDescent="0.15">
      <c r="A187">
        <v>197</v>
      </c>
      <c r="B187" t="str">
        <f t="shared" si="7"/>
        <v>高校男子4X100mR17</v>
      </c>
      <c r="C187" t="str">
        <f>I187&amp;COUNTIF($I$4:I187,I187)</f>
        <v>北見北斗高14</v>
      </c>
      <c r="D187" t="str">
        <f>貼付ｼｰﾄ!D185&amp;貼付ｼｰﾄ!E185</f>
        <v>高校男子4X100mR</v>
      </c>
      <c r="E187">
        <f>IF(D187="","",貼付ｼｰﾄ!H185+ROW()/1000000)</f>
        <v>4556.0001869999996</v>
      </c>
      <c r="F187">
        <f t="shared" si="8"/>
        <v>17</v>
      </c>
      <c r="G187" t="str">
        <f>貼付ｼｰﾄ!A185</f>
        <v>記録会④</v>
      </c>
      <c r="H187" t="str">
        <f>貼付ｼｰﾄ!B185</f>
        <v>網走</v>
      </c>
      <c r="I187" t="str">
        <f>貼付ｼｰﾄ!G185</f>
        <v>北見北斗高</v>
      </c>
      <c r="J187">
        <f>貼付ｼｰﾄ!H185</f>
        <v>4556</v>
      </c>
      <c r="K187" t="str">
        <f>貼付ｼｰﾄ!F185</f>
        <v>決</v>
      </c>
      <c r="L187" t="str">
        <f>貼付ｼｰﾄ!I185</f>
        <v>飯野佑芯</v>
      </c>
      <c r="M187">
        <f>貼付ｼｰﾄ!J185</f>
        <v>2</v>
      </c>
      <c r="N187" t="str">
        <f>貼付ｼｰﾄ!K185</f>
        <v>石田晴大</v>
      </c>
      <c r="O187">
        <f>貼付ｼｰﾄ!L185</f>
        <v>1</v>
      </c>
      <c r="P187" t="str">
        <f>貼付ｼｰﾄ!M185</f>
        <v>荒木心</v>
      </c>
      <c r="Q187">
        <f>貼付ｼｰﾄ!N185</f>
        <v>1</v>
      </c>
      <c r="R187" t="str">
        <f>貼付ｼｰﾄ!O185</f>
        <v>加藤翼</v>
      </c>
      <c r="S187">
        <f>貼付ｼｰﾄ!P185</f>
        <v>1</v>
      </c>
      <c r="U187" t="str">
        <f t="shared" si="9"/>
        <v>高校男子4X100mR北見北斗高飯野佑芯石田晴大荒木心加藤翼</v>
      </c>
      <c r="V187">
        <v>186</v>
      </c>
    </row>
    <row r="188" spans="1:22" x14ac:dyDescent="0.15">
      <c r="A188">
        <v>198</v>
      </c>
      <c r="B188" t="str">
        <f t="shared" si="7"/>
        <v>高校女子4X400mR2</v>
      </c>
      <c r="C188" t="str">
        <f>I188&amp;COUNTIF($I$4:I188,I188)</f>
        <v>北見北斗高15</v>
      </c>
      <c r="D188" t="str">
        <f>貼付ｼｰﾄ!D186&amp;貼付ｼｰﾄ!E186</f>
        <v>高校女子4X400mR</v>
      </c>
      <c r="E188">
        <f>IF(D188="","",貼付ｼｰﾄ!H186+ROW()/1000000)</f>
        <v>42152.000187999998</v>
      </c>
      <c r="F188">
        <f t="shared" si="8"/>
        <v>2</v>
      </c>
      <c r="G188" t="str">
        <f>貼付ｼｰﾄ!A186</f>
        <v>新人戦</v>
      </c>
      <c r="H188" t="str">
        <f>貼付ｼｰﾄ!B186</f>
        <v>網走</v>
      </c>
      <c r="I188" t="str">
        <f>貼付ｼｰﾄ!G186</f>
        <v>北見北斗高</v>
      </c>
      <c r="J188">
        <f>貼付ｼｰﾄ!H186</f>
        <v>42152</v>
      </c>
      <c r="K188" t="str">
        <f>貼付ｼｰﾄ!F186</f>
        <v>決</v>
      </c>
      <c r="L188" t="str">
        <f>貼付ｼｰﾄ!I186</f>
        <v>平田花渚</v>
      </c>
      <c r="M188">
        <f>貼付ｼｰﾄ!J186</f>
        <v>2</v>
      </c>
      <c r="N188" t="str">
        <f>貼付ｼｰﾄ!K186</f>
        <v>廣田彩華</v>
      </c>
      <c r="O188">
        <f>貼付ｼｰﾄ!L186</f>
        <v>1</v>
      </c>
      <c r="P188" t="str">
        <f>貼付ｼｰﾄ!M186</f>
        <v>入宇田心那</v>
      </c>
      <c r="Q188">
        <f>貼付ｼｰﾄ!N186</f>
        <v>2</v>
      </c>
      <c r="R188" t="str">
        <f>貼付ｼｰﾄ!O186</f>
        <v>近藤アンナ</v>
      </c>
      <c r="S188">
        <f>貼付ｼｰﾄ!P186</f>
        <v>1</v>
      </c>
      <c r="U188" t="str">
        <f t="shared" si="9"/>
        <v>高校女子4X400mR北見北斗高平田花渚廣田彩華入宇田心那近藤アンナ</v>
      </c>
      <c r="V188">
        <v>187</v>
      </c>
    </row>
    <row r="189" spans="1:22" x14ac:dyDescent="0.15">
      <c r="A189">
        <v>199</v>
      </c>
      <c r="B189" t="str">
        <f t="shared" si="7"/>
        <v>高校男子4X100mR4</v>
      </c>
      <c r="C189" t="str">
        <f>I189&amp;COUNTIF($I$4:I189,I189)</f>
        <v>北見北斗高16</v>
      </c>
      <c r="D189" t="str">
        <f>貼付ｼｰﾄ!D187&amp;貼付ｼｰﾄ!E187</f>
        <v>高校男子4X100mR</v>
      </c>
      <c r="E189">
        <f>IF(D189="","",貼付ｼｰﾄ!H187+ROW()/1000000)</f>
        <v>4360.0001890000003</v>
      </c>
      <c r="F189">
        <f t="shared" si="8"/>
        <v>4</v>
      </c>
      <c r="G189" t="str">
        <f>貼付ｼｰﾄ!A187</f>
        <v>高校支部</v>
      </c>
      <c r="H189" t="str">
        <f>貼付ｼｰﾄ!B187</f>
        <v>北見</v>
      </c>
      <c r="I189" t="str">
        <f>貼付ｼｰﾄ!G187</f>
        <v>北見北斗高</v>
      </c>
      <c r="J189">
        <f>貼付ｼｰﾄ!H187</f>
        <v>4360</v>
      </c>
      <c r="K189" t="str">
        <f>貼付ｼｰﾄ!F187</f>
        <v>決</v>
      </c>
      <c r="L189" t="str">
        <f>貼付ｼｰﾄ!I187</f>
        <v>野村駿</v>
      </c>
      <c r="M189">
        <f>貼付ｼｰﾄ!J187</f>
        <v>3</v>
      </c>
      <c r="N189" t="str">
        <f>貼付ｼｰﾄ!K187</f>
        <v>亀田怜苑</v>
      </c>
      <c r="O189">
        <f>貼付ｼｰﾄ!L187</f>
        <v>3</v>
      </c>
      <c r="P189" t="str">
        <f>貼付ｼｰﾄ!M187</f>
        <v>伊藤悠昂</v>
      </c>
      <c r="Q189">
        <f>貼付ｼｰﾄ!N187</f>
        <v>3</v>
      </c>
      <c r="R189" t="str">
        <f>貼付ｼｰﾄ!O187</f>
        <v>荒木心</v>
      </c>
      <c r="S189">
        <f>貼付ｼｰﾄ!P187</f>
        <v>1</v>
      </c>
      <c r="U189" t="str">
        <f t="shared" si="9"/>
        <v>高校男子4X100mR北見北斗高野村駿亀田怜苑伊藤悠昂荒木心</v>
      </c>
      <c r="V189">
        <v>188</v>
      </c>
    </row>
    <row r="190" spans="1:22" x14ac:dyDescent="0.15">
      <c r="A190">
        <v>200</v>
      </c>
      <c r="B190" t="str">
        <f t="shared" si="7"/>
        <v>高校女子4X400mR5</v>
      </c>
      <c r="C190" t="str">
        <f>I190&amp;COUNTIF($I$4:I190,I190)</f>
        <v>北見北斗高17</v>
      </c>
      <c r="D190" t="str">
        <f>貼付ｼｰﾄ!D188&amp;貼付ｼｰﾄ!E188</f>
        <v>高校女子4X400mR</v>
      </c>
      <c r="E190">
        <f>IF(D190="","",貼付ｼｰﾄ!H188+ROW()/1000000)</f>
        <v>42589.000189999999</v>
      </c>
      <c r="F190">
        <f t="shared" si="8"/>
        <v>5</v>
      </c>
      <c r="G190" t="str">
        <f>貼付ｼｰﾄ!A188</f>
        <v>選手権</v>
      </c>
      <c r="H190" t="str">
        <f>貼付ｼｰﾄ!B188</f>
        <v>北見</v>
      </c>
      <c r="I190" t="str">
        <f>貼付ｼｰﾄ!G188</f>
        <v>北見北斗高</v>
      </c>
      <c r="J190">
        <f>貼付ｼｰﾄ!H188</f>
        <v>42589</v>
      </c>
      <c r="K190" t="str">
        <f>貼付ｼｰﾄ!F188</f>
        <v>決</v>
      </c>
      <c r="L190" t="str">
        <f>貼付ｼｰﾄ!I188</f>
        <v>野村柚果</v>
      </c>
      <c r="M190">
        <f>貼付ｼｰﾄ!J188</f>
        <v>3</v>
      </c>
      <c r="N190" t="str">
        <f>貼付ｼｰﾄ!K188</f>
        <v>入宇田心那</v>
      </c>
      <c r="O190">
        <f>貼付ｼｰﾄ!L188</f>
        <v>2</v>
      </c>
      <c r="P190" t="str">
        <f>貼付ｼｰﾄ!M188</f>
        <v>徳田陽</v>
      </c>
      <c r="Q190">
        <f>貼付ｼｰﾄ!N188</f>
        <v>3</v>
      </c>
      <c r="R190" t="str">
        <f>貼付ｼｰﾄ!O188</f>
        <v>平田花渚</v>
      </c>
      <c r="S190">
        <f>貼付ｼｰﾄ!P188</f>
        <v>2</v>
      </c>
      <c r="U190" t="str">
        <f t="shared" si="9"/>
        <v>高校女子4X400mR北見北斗高野村柚果入宇田心那徳田陽平田花渚</v>
      </c>
      <c r="V190">
        <v>189</v>
      </c>
    </row>
    <row r="191" spans="1:22" x14ac:dyDescent="0.15">
      <c r="A191">
        <v>201</v>
      </c>
      <c r="B191" t="str">
        <f t="shared" si="7"/>
        <v>高校女子4X400mR1</v>
      </c>
      <c r="C191" t="str">
        <f>I191&amp;COUNTIF($I$4:I191,I191)</f>
        <v>北見北斗高18</v>
      </c>
      <c r="D191" t="str">
        <f>貼付ｼｰﾄ!D189&amp;貼付ｼｰﾄ!E189</f>
        <v>高校女子4X400mR</v>
      </c>
      <c r="E191">
        <f>IF(D191="","",貼付ｼｰﾄ!H189+ROW()/1000000)</f>
        <v>41619.000190999999</v>
      </c>
      <c r="F191">
        <f t="shared" si="8"/>
        <v>1</v>
      </c>
      <c r="G191" t="str">
        <f>貼付ｼｰﾄ!A189</f>
        <v>高校支部</v>
      </c>
      <c r="H191" t="str">
        <f>貼付ｼｰﾄ!B189</f>
        <v>北見</v>
      </c>
      <c r="I191" t="str">
        <f>貼付ｼｰﾄ!G189</f>
        <v>北見北斗高</v>
      </c>
      <c r="J191">
        <f>貼付ｼｰﾄ!H189</f>
        <v>41619</v>
      </c>
      <c r="K191" t="str">
        <f>貼付ｼｰﾄ!F189</f>
        <v>決</v>
      </c>
      <c r="L191" t="str">
        <f>貼付ｼｰﾄ!I189</f>
        <v>野村柚果</v>
      </c>
      <c r="M191">
        <f>貼付ｼｰﾄ!J189</f>
        <v>3</v>
      </c>
      <c r="N191" t="str">
        <f>貼付ｼｰﾄ!K189</f>
        <v>平田花渚</v>
      </c>
      <c r="O191">
        <f>貼付ｼｰﾄ!L189</f>
        <v>2</v>
      </c>
      <c r="P191" t="str">
        <f>貼付ｼｰﾄ!M189</f>
        <v>伊藤凛音</v>
      </c>
      <c r="Q191">
        <f>貼付ｼｰﾄ!N189</f>
        <v>3</v>
      </c>
      <c r="R191" t="str">
        <f>貼付ｼｰﾄ!O189</f>
        <v>入宇田心那</v>
      </c>
      <c r="S191">
        <f>貼付ｼｰﾄ!P189</f>
        <v>2</v>
      </c>
      <c r="U191" t="str">
        <f t="shared" si="9"/>
        <v>高校女子4X400mR北見北斗高野村柚果平田花渚伊藤凛音入宇田心那</v>
      </c>
      <c r="V191">
        <v>190</v>
      </c>
    </row>
    <row r="192" spans="1:22" x14ac:dyDescent="0.15">
      <c r="A192">
        <v>202</v>
      </c>
      <c r="B192" t="str">
        <f t="shared" si="7"/>
        <v>高校男子4X400mR12</v>
      </c>
      <c r="C192" t="str">
        <f>I192&amp;COUNTIF($I$4:I192,I192)</f>
        <v>北見緑陵高1</v>
      </c>
      <c r="D192" t="str">
        <f>貼付ｼｰﾄ!D190&amp;貼付ｼｰﾄ!E190</f>
        <v>高校男子4X400mR</v>
      </c>
      <c r="E192">
        <f>IF(D192="","",貼付ｼｰﾄ!H190+ROW()/1000000)</f>
        <v>33867.000192</v>
      </c>
      <c r="F192">
        <f t="shared" si="8"/>
        <v>12</v>
      </c>
      <c r="G192" t="str">
        <f>貼付ｼｰﾄ!A190</f>
        <v>全道高校</v>
      </c>
      <c r="H192" t="str">
        <f>貼付ｼｰﾄ!B190</f>
        <v>旭川</v>
      </c>
      <c r="I192" t="str">
        <f>貼付ｼｰﾄ!G190</f>
        <v>北見緑陵高</v>
      </c>
      <c r="J192">
        <f>貼付ｼｰﾄ!H190</f>
        <v>33867</v>
      </c>
      <c r="K192" t="str">
        <f>貼付ｼｰﾄ!F190</f>
        <v>予</v>
      </c>
      <c r="L192" t="str">
        <f>貼付ｼｰﾄ!I190</f>
        <v>梶浦志雄</v>
      </c>
      <c r="M192">
        <f>貼付ｼｰﾄ!J190</f>
        <v>2</v>
      </c>
      <c r="N192" t="str">
        <f>貼付ｼｰﾄ!K190</f>
        <v>角田蓮</v>
      </c>
      <c r="O192">
        <f>貼付ｼｰﾄ!L190</f>
        <v>2</v>
      </c>
      <c r="P192" t="str">
        <f>貼付ｼｰﾄ!M190</f>
        <v>斎藤快獅</v>
      </c>
      <c r="Q192">
        <f>貼付ｼｰﾄ!N190</f>
        <v>2</v>
      </c>
      <c r="R192" t="str">
        <f>貼付ｼｰﾄ!O190</f>
        <v>増山奈孝</v>
      </c>
      <c r="S192">
        <f>貼付ｼｰﾄ!P190</f>
        <v>3</v>
      </c>
      <c r="U192" t="str">
        <f t="shared" si="9"/>
        <v>高校男子4X400mR北見緑陵高梶浦志雄角田蓮斎藤快獅増山奈孝</v>
      </c>
      <c r="V192">
        <v>191</v>
      </c>
    </row>
    <row r="193" spans="1:22" x14ac:dyDescent="0.15">
      <c r="A193">
        <v>203</v>
      </c>
      <c r="B193" t="str">
        <f t="shared" si="7"/>
        <v>高校男子4X400mR20</v>
      </c>
      <c r="C193" t="str">
        <f>I193&amp;COUNTIF($I$4:I193,I193)</f>
        <v>北見緑陵高2</v>
      </c>
      <c r="D193" t="str">
        <f>貼付ｼｰﾄ!D191&amp;貼付ｼｰﾄ!E191</f>
        <v>高校男子4X400mR</v>
      </c>
      <c r="E193">
        <f>IF(D193="","",貼付ｼｰﾄ!H191+ROW()/1000000)</f>
        <v>34532.000193</v>
      </c>
      <c r="F193">
        <f t="shared" si="8"/>
        <v>20</v>
      </c>
      <c r="G193" t="str">
        <f>貼付ｼｰﾄ!A191</f>
        <v>全道高校新人</v>
      </c>
      <c r="H193" t="str">
        <f>貼付ｼｰﾄ!B191</f>
        <v>室蘭</v>
      </c>
      <c r="I193" t="str">
        <f>貼付ｼｰﾄ!G191</f>
        <v>北見緑陵高</v>
      </c>
      <c r="J193">
        <f>貼付ｼｰﾄ!H191</f>
        <v>34532</v>
      </c>
      <c r="K193" t="str">
        <f>貼付ｼｰﾄ!F191</f>
        <v>TR</v>
      </c>
      <c r="L193" t="str">
        <f>貼付ｼｰﾄ!I191</f>
        <v>梶浦志雄</v>
      </c>
      <c r="M193">
        <f>貼付ｼｰﾄ!J191</f>
        <v>2</v>
      </c>
      <c r="N193" t="str">
        <f>貼付ｼｰﾄ!K191</f>
        <v>角田蓮</v>
      </c>
      <c r="O193">
        <f>貼付ｼｰﾄ!L191</f>
        <v>2</v>
      </c>
      <c r="P193" t="str">
        <f>貼付ｼｰﾄ!M191</f>
        <v>山田大佑</v>
      </c>
      <c r="Q193">
        <f>貼付ｼｰﾄ!N191</f>
        <v>1</v>
      </c>
      <c r="R193" t="str">
        <f>貼付ｼｰﾄ!O191</f>
        <v>斎藤快獅</v>
      </c>
      <c r="S193">
        <f>貼付ｼｰﾄ!P191</f>
        <v>2</v>
      </c>
      <c r="U193" t="str">
        <f t="shared" si="9"/>
        <v>高校男子4X400mR北見緑陵高梶浦志雄角田蓮山田大佑斎藤快獅</v>
      </c>
      <c r="V193">
        <v>192</v>
      </c>
    </row>
    <row r="194" spans="1:22" x14ac:dyDescent="0.15">
      <c r="A194">
        <v>204</v>
      </c>
      <c r="B194" t="str">
        <f t="shared" si="7"/>
        <v>高校男子4X400mR13</v>
      </c>
      <c r="C194" t="str">
        <f>I194&amp;COUNTIF($I$4:I194,I194)</f>
        <v>北見緑陵高3</v>
      </c>
      <c r="D194" t="str">
        <f>貼付ｼｰﾄ!D192&amp;貼付ｼｰﾄ!E192</f>
        <v>高校男子4X400mR</v>
      </c>
      <c r="E194">
        <f>IF(D194="","",貼付ｼｰﾄ!H192+ROW()/1000000)</f>
        <v>33952.000194</v>
      </c>
      <c r="F194">
        <f t="shared" si="8"/>
        <v>13</v>
      </c>
      <c r="G194" t="str">
        <f>貼付ｼｰﾄ!A192</f>
        <v>新人戦</v>
      </c>
      <c r="H194" t="str">
        <f>貼付ｼｰﾄ!B192</f>
        <v>網走</v>
      </c>
      <c r="I194" t="str">
        <f>貼付ｼｰﾄ!G192</f>
        <v>北見緑陵高</v>
      </c>
      <c r="J194">
        <f>貼付ｼｰﾄ!H192</f>
        <v>33952</v>
      </c>
      <c r="K194" t="str">
        <f>貼付ｼｰﾄ!F192</f>
        <v>決</v>
      </c>
      <c r="L194" t="str">
        <f>貼付ｼｰﾄ!I192</f>
        <v>梶浦志雄</v>
      </c>
      <c r="M194">
        <f>貼付ｼｰﾄ!J192</f>
        <v>2</v>
      </c>
      <c r="N194" t="str">
        <f>貼付ｼｰﾄ!K192</f>
        <v>角田蓮</v>
      </c>
      <c r="O194">
        <f>貼付ｼｰﾄ!L192</f>
        <v>2</v>
      </c>
      <c r="P194" t="str">
        <f>貼付ｼｰﾄ!M192</f>
        <v>山田大佑</v>
      </c>
      <c r="Q194">
        <f>貼付ｼｰﾄ!N192</f>
        <v>1</v>
      </c>
      <c r="R194" t="str">
        <f>貼付ｼｰﾄ!O192</f>
        <v>谷澤璃央</v>
      </c>
      <c r="S194">
        <f>貼付ｼｰﾄ!P192</f>
        <v>2</v>
      </c>
      <c r="U194" t="str">
        <f t="shared" si="9"/>
        <v>高校男子4X400mR北見緑陵高梶浦志雄角田蓮山田大佑谷澤璃央</v>
      </c>
      <c r="V194">
        <v>193</v>
      </c>
    </row>
    <row r="195" spans="1:22" x14ac:dyDescent="0.15">
      <c r="A195">
        <v>205</v>
      </c>
      <c r="B195" t="str">
        <f t="shared" ref="B195:B258" si="10">D195&amp;F195</f>
        <v>高校男子4X400mR5</v>
      </c>
      <c r="C195" t="str">
        <f>I195&amp;COUNTIF($I$4:I195,I195)</f>
        <v>北見緑陵高4</v>
      </c>
      <c r="D195" t="str">
        <f>貼付ｼｰﾄ!D193&amp;貼付ｼｰﾄ!E193</f>
        <v>高校男子4X400mR</v>
      </c>
      <c r="E195">
        <f>IF(D195="","",貼付ｼｰﾄ!H193+ROW()/1000000)</f>
        <v>33568.000195000001</v>
      </c>
      <c r="F195">
        <f t="shared" si="8"/>
        <v>5</v>
      </c>
      <c r="G195" t="str">
        <f>貼付ｼｰﾄ!A193</f>
        <v>高校支部</v>
      </c>
      <c r="H195" t="str">
        <f>貼付ｼｰﾄ!B193</f>
        <v>北見</v>
      </c>
      <c r="I195" t="str">
        <f>貼付ｼｰﾄ!G193</f>
        <v>北見緑陵高</v>
      </c>
      <c r="J195">
        <f>貼付ｼｰﾄ!H193</f>
        <v>33568</v>
      </c>
      <c r="K195" t="str">
        <f>貼付ｼｰﾄ!F193</f>
        <v>決</v>
      </c>
      <c r="L195" t="str">
        <f>貼付ｼｰﾄ!I193</f>
        <v>梶浦志雄</v>
      </c>
      <c r="M195">
        <f>貼付ｼｰﾄ!J193</f>
        <v>2</v>
      </c>
      <c r="N195" t="str">
        <f>貼付ｼｰﾄ!K193</f>
        <v>角田蓮</v>
      </c>
      <c r="O195">
        <f>貼付ｼｰﾄ!L193</f>
        <v>2</v>
      </c>
      <c r="P195" t="str">
        <f>貼付ｼｰﾄ!M193</f>
        <v>谷澤璃央</v>
      </c>
      <c r="Q195">
        <f>貼付ｼｰﾄ!N193</f>
        <v>2</v>
      </c>
      <c r="R195" t="str">
        <f>貼付ｼｰﾄ!O193</f>
        <v>増山奈孝</v>
      </c>
      <c r="S195">
        <f>貼付ｼｰﾄ!P193</f>
        <v>3</v>
      </c>
      <c r="U195" t="str">
        <f t="shared" si="9"/>
        <v>高校男子4X400mR北見緑陵高梶浦志雄角田蓮谷澤璃央増山奈孝</v>
      </c>
      <c r="V195">
        <v>194</v>
      </c>
    </row>
    <row r="196" spans="1:22" x14ac:dyDescent="0.15">
      <c r="A196">
        <v>206</v>
      </c>
      <c r="B196" t="str">
        <f t="shared" si="10"/>
        <v>高校男子4X400mR16</v>
      </c>
      <c r="C196" t="str">
        <f>I196&amp;COUNTIF($I$4:I196,I196)</f>
        <v>北見緑陵高5</v>
      </c>
      <c r="D196" t="str">
        <f>貼付ｼｰﾄ!D194&amp;貼付ｼｰﾄ!E194</f>
        <v>高校男子4X400mR</v>
      </c>
      <c r="E196">
        <f>IF(D196="","",貼付ｼｰﾄ!H194+ROW()/1000000)</f>
        <v>34303.000196000001</v>
      </c>
      <c r="F196">
        <f t="shared" ref="F196:F259" si="11">SUMPRODUCT(($D$4:$D$702=D196)*($E$4:$E$702&lt;E196))+1</f>
        <v>16</v>
      </c>
      <c r="G196" t="str">
        <f>貼付ｼｰﾄ!A194</f>
        <v>高校支部</v>
      </c>
      <c r="H196" t="str">
        <f>貼付ｼｰﾄ!B194</f>
        <v>北見</v>
      </c>
      <c r="I196" t="str">
        <f>貼付ｼｰﾄ!G194</f>
        <v>北見緑陵高</v>
      </c>
      <c r="J196">
        <f>貼付ｼｰﾄ!H194</f>
        <v>34303</v>
      </c>
      <c r="K196" t="str">
        <f>貼付ｼｰﾄ!F194</f>
        <v>予</v>
      </c>
      <c r="L196" t="str">
        <f>貼付ｼｰﾄ!I194</f>
        <v>斎藤快獅</v>
      </c>
      <c r="M196">
        <f>貼付ｼｰﾄ!J194</f>
        <v>2</v>
      </c>
      <c r="N196" t="str">
        <f>貼付ｼｰﾄ!K194</f>
        <v>角田蓮</v>
      </c>
      <c r="O196">
        <f>貼付ｼｰﾄ!L194</f>
        <v>2</v>
      </c>
      <c r="P196" t="str">
        <f>貼付ｼｰﾄ!M194</f>
        <v>梶浦志雄</v>
      </c>
      <c r="Q196">
        <f>貼付ｼｰﾄ!N194</f>
        <v>2</v>
      </c>
      <c r="R196" t="str">
        <f>貼付ｼｰﾄ!O194</f>
        <v>谷澤璃央</v>
      </c>
      <c r="S196">
        <f>貼付ｼｰﾄ!P194</f>
        <v>2</v>
      </c>
      <c r="U196" t="str">
        <f t="shared" si="9"/>
        <v>高校男子4X400mR北見緑陵高斎藤快獅角田蓮梶浦志雄谷澤璃央</v>
      </c>
      <c r="V196">
        <v>195</v>
      </c>
    </row>
    <row r="197" spans="1:22" x14ac:dyDescent="0.15">
      <c r="A197">
        <v>207</v>
      </c>
      <c r="B197" t="str">
        <f t="shared" si="10"/>
        <v>高校男子4X100mR28</v>
      </c>
      <c r="C197" t="str">
        <f>I197&amp;COUNTIF($I$4:I197,I197)</f>
        <v>北見緑陵高6</v>
      </c>
      <c r="D197" t="str">
        <f>貼付ｼｰﾄ!D195&amp;貼付ｼｰﾄ!E195</f>
        <v>高校男子4X100mR</v>
      </c>
      <c r="E197">
        <f>IF(D197="","",貼付ｼｰﾄ!H195+ROW()/1000000)</f>
        <v>4870.0001970000003</v>
      </c>
      <c r="F197">
        <f t="shared" si="11"/>
        <v>28</v>
      </c>
      <c r="G197" t="str">
        <f>貼付ｼｰﾄ!A195</f>
        <v>記録会④</v>
      </c>
      <c r="H197" t="str">
        <f>貼付ｼｰﾄ!B195</f>
        <v>網走</v>
      </c>
      <c r="I197" t="str">
        <f>貼付ｼｰﾄ!G195</f>
        <v>北見緑陵高</v>
      </c>
      <c r="J197">
        <f>貼付ｼｰﾄ!H195</f>
        <v>4870</v>
      </c>
      <c r="K197" t="str">
        <f>貼付ｼｰﾄ!F195</f>
        <v>決</v>
      </c>
      <c r="L197" t="str">
        <f>貼付ｼｰﾄ!I195</f>
        <v>斎藤快獅</v>
      </c>
      <c r="M197">
        <f>貼付ｼｰﾄ!J195</f>
        <v>2</v>
      </c>
      <c r="N197" t="str">
        <f>貼付ｼｰﾄ!K195</f>
        <v>梶浦志雄</v>
      </c>
      <c r="O197">
        <f>貼付ｼｰﾄ!L195</f>
        <v>2</v>
      </c>
      <c r="P197" t="str">
        <f>貼付ｼｰﾄ!M195</f>
        <v>新鞍奏翔</v>
      </c>
      <c r="Q197">
        <f>貼付ｼｰﾄ!N195</f>
        <v>1</v>
      </c>
      <c r="R197" t="str">
        <f>貼付ｼｰﾄ!O195</f>
        <v>臼井悠人</v>
      </c>
      <c r="S197">
        <f>貼付ｼｰﾄ!P195</f>
        <v>2</v>
      </c>
      <c r="U197" t="str">
        <f t="shared" ref="U197:U260" si="12">D197&amp;I197&amp;L197&amp;N197&amp;P197&amp;R197</f>
        <v>高校男子4X100mR北見緑陵高斎藤快獅梶浦志雄新鞍奏翔臼井悠人</v>
      </c>
      <c r="V197">
        <v>196</v>
      </c>
    </row>
    <row r="198" spans="1:22" x14ac:dyDescent="0.15">
      <c r="A198">
        <v>208</v>
      </c>
      <c r="B198" t="str">
        <f t="shared" si="10"/>
        <v>高校男子4X100mR31</v>
      </c>
      <c r="C198" t="str">
        <f>I198&amp;COUNTIF($I$4:I198,I198)</f>
        <v>北見緑陵高7</v>
      </c>
      <c r="D198" t="str">
        <f>貼付ｼｰﾄ!D196&amp;貼付ｼｰﾄ!E196</f>
        <v>高校男子4X100mR</v>
      </c>
      <c r="E198">
        <f>IF(D198="","",貼付ｼｰﾄ!H196+ROW()/1000000)</f>
        <v>5065.0001979999997</v>
      </c>
      <c r="F198">
        <f t="shared" si="11"/>
        <v>31</v>
      </c>
      <c r="G198" t="str">
        <f>貼付ｼｰﾄ!A196</f>
        <v>新人戦</v>
      </c>
      <c r="H198" t="str">
        <f>貼付ｼｰﾄ!B196</f>
        <v>網走</v>
      </c>
      <c r="I198" t="str">
        <f>貼付ｼｰﾄ!G196</f>
        <v>北見緑陵高</v>
      </c>
      <c r="J198">
        <f>貼付ｼｰﾄ!H196</f>
        <v>5065</v>
      </c>
      <c r="K198" t="str">
        <f>貼付ｼｰﾄ!F196</f>
        <v>決</v>
      </c>
      <c r="L198" t="str">
        <f>貼付ｼｰﾄ!I196</f>
        <v>斎藤快獅</v>
      </c>
      <c r="M198">
        <f>貼付ｼｰﾄ!J196</f>
        <v>2</v>
      </c>
      <c r="N198" t="str">
        <f>貼付ｼｰﾄ!K196</f>
        <v>梶浦志雄</v>
      </c>
      <c r="O198">
        <f>貼付ｼｰﾄ!L196</f>
        <v>2</v>
      </c>
      <c r="P198" t="str">
        <f>貼付ｼｰﾄ!M196</f>
        <v>新鞍奏翔</v>
      </c>
      <c r="Q198">
        <f>貼付ｼｰﾄ!N196</f>
        <v>1</v>
      </c>
      <c r="R198" t="str">
        <f>貼付ｼｰﾄ!O196</f>
        <v>角田蓮</v>
      </c>
      <c r="S198">
        <f>貼付ｼｰﾄ!P196</f>
        <v>2</v>
      </c>
      <c r="U198" t="str">
        <f t="shared" si="12"/>
        <v>高校男子4X100mR北見緑陵高斎藤快獅梶浦志雄新鞍奏翔角田蓮</v>
      </c>
      <c r="V198">
        <v>197</v>
      </c>
    </row>
    <row r="199" spans="1:22" x14ac:dyDescent="0.15">
      <c r="A199">
        <v>209</v>
      </c>
      <c r="B199" t="str">
        <f t="shared" si="10"/>
        <v>高校男子4X400mR27</v>
      </c>
      <c r="C199" t="str">
        <f>I199&amp;COUNTIF($I$4:I199,I199)</f>
        <v>網走桂陽高1</v>
      </c>
      <c r="D199" t="str">
        <f>貼付ｼｰﾄ!D197&amp;貼付ｼｰﾄ!E197</f>
        <v>高校男子4X400mR</v>
      </c>
      <c r="E199">
        <f>IF(D199="","",貼付ｼｰﾄ!H197+ROW()/1000000)</f>
        <v>40769.000199000002</v>
      </c>
      <c r="F199">
        <f t="shared" si="11"/>
        <v>27</v>
      </c>
      <c r="G199" t="str">
        <f>貼付ｼｰﾄ!A197</f>
        <v>高校支部</v>
      </c>
      <c r="H199" t="str">
        <f>貼付ｼｰﾄ!B197</f>
        <v>北見</v>
      </c>
      <c r="I199" t="str">
        <f>貼付ｼｰﾄ!G197</f>
        <v>網走桂陽高</v>
      </c>
      <c r="J199">
        <f>貼付ｼｰﾄ!H197</f>
        <v>40769</v>
      </c>
      <c r="K199" t="str">
        <f>貼付ｼｰﾄ!F197</f>
        <v>予</v>
      </c>
      <c r="L199" t="str">
        <f>貼付ｼｰﾄ!I197</f>
        <v>東條来音</v>
      </c>
      <c r="M199">
        <f>貼付ｼｰﾄ!J197</f>
        <v>1</v>
      </c>
      <c r="N199" t="str">
        <f>貼付ｼｰﾄ!K197</f>
        <v>安達歩夢</v>
      </c>
      <c r="O199">
        <f>貼付ｼｰﾄ!L197</f>
        <v>1</v>
      </c>
      <c r="P199" t="str">
        <f>貼付ｼｰﾄ!M197</f>
        <v>前田斗眞</v>
      </c>
      <c r="Q199">
        <f>貼付ｼｰﾄ!N197</f>
        <v>1</v>
      </c>
      <c r="R199" t="str">
        <f>貼付ｼｰﾄ!O197</f>
        <v>野呂田航介</v>
      </c>
      <c r="S199">
        <f>貼付ｼｰﾄ!P197</f>
        <v>3</v>
      </c>
      <c r="U199" t="str">
        <f t="shared" si="12"/>
        <v>高校男子4X400mR網走桂陽高東條来音安達歩夢前田斗眞野呂田航介</v>
      </c>
      <c r="V199">
        <v>198</v>
      </c>
    </row>
    <row r="200" spans="1:22" x14ac:dyDescent="0.15">
      <c r="A200">
        <v>210</v>
      </c>
      <c r="B200" t="str">
        <f t="shared" si="10"/>
        <v>中学女子4X100mR33</v>
      </c>
      <c r="C200" t="str">
        <f>I200&amp;COUNTIF($I$4:I200,I200)</f>
        <v>網走第四中1</v>
      </c>
      <c r="D200" t="str">
        <f>貼付ｼｰﾄ!D198&amp;貼付ｼｰﾄ!E198</f>
        <v>中学女子4X100mR</v>
      </c>
      <c r="E200">
        <f>IF(D200="","",貼付ｼｰﾄ!H198+ROW()/1000000)</f>
        <v>5866.0002000000004</v>
      </c>
      <c r="F200">
        <f t="shared" si="11"/>
        <v>33</v>
      </c>
      <c r="G200" t="str">
        <f>貼付ｼｰﾄ!A198</f>
        <v>通信陸上</v>
      </c>
      <c r="H200" t="str">
        <f>貼付ｼｰﾄ!B198</f>
        <v>網走</v>
      </c>
      <c r="I200" t="str">
        <f>貼付ｼｰﾄ!G198</f>
        <v>網走第四中</v>
      </c>
      <c r="J200">
        <f>貼付ｼｰﾄ!H198</f>
        <v>5866</v>
      </c>
      <c r="K200" t="str">
        <f>貼付ｼｰﾄ!F198</f>
        <v>決</v>
      </c>
      <c r="L200" t="str">
        <f>貼付ｼｰﾄ!I198</f>
        <v>安達琉香</v>
      </c>
      <c r="M200">
        <f>貼付ｼｰﾄ!J198</f>
        <v>1</v>
      </c>
      <c r="N200" t="str">
        <f>貼付ｼｰﾄ!K198</f>
        <v>安藤あかり</v>
      </c>
      <c r="O200">
        <f>貼付ｼｰﾄ!L198</f>
        <v>3</v>
      </c>
      <c r="P200" t="str">
        <f>貼付ｼｰﾄ!M198</f>
        <v>渡辺奏</v>
      </c>
      <c r="Q200">
        <f>貼付ｼｰﾄ!N198</f>
        <v>1</v>
      </c>
      <c r="R200" t="str">
        <f>貼付ｼｰﾄ!O198</f>
        <v>木村真彩</v>
      </c>
      <c r="S200">
        <f>貼付ｼｰﾄ!P198</f>
        <v>3</v>
      </c>
      <c r="U200" t="str">
        <f t="shared" si="12"/>
        <v>中学女子4X100mR網走第四中安達琉香安藤あかり渡辺奏木村真彩</v>
      </c>
      <c r="V200">
        <v>199</v>
      </c>
    </row>
    <row r="201" spans="1:22" x14ac:dyDescent="0.15">
      <c r="A201">
        <v>211</v>
      </c>
      <c r="B201" t="str">
        <f t="shared" si="10"/>
        <v>中学男子4X100mR51</v>
      </c>
      <c r="C201" t="str">
        <f>I201&amp;COUNTIF($I$4:I201,I201)</f>
        <v>網走第二中1</v>
      </c>
      <c r="D201" t="str">
        <f>貼付ｼｰﾄ!D199&amp;貼付ｼｰﾄ!E199</f>
        <v>中学男子4X100mR</v>
      </c>
      <c r="E201">
        <f>IF(D201="","",貼付ｼｰﾄ!H199+ROW()/1000000)</f>
        <v>10247.000201000001</v>
      </c>
      <c r="F201">
        <f t="shared" si="11"/>
        <v>51</v>
      </c>
      <c r="G201" t="str">
        <f>貼付ｼｰﾄ!A199</f>
        <v>秋季陸上</v>
      </c>
      <c r="H201" t="str">
        <f>貼付ｼｰﾄ!B199</f>
        <v>網走</v>
      </c>
      <c r="I201" t="str">
        <f>貼付ｼｰﾄ!G199</f>
        <v>網走第二中</v>
      </c>
      <c r="J201">
        <f>貼付ｼｰﾄ!H199</f>
        <v>10247</v>
      </c>
      <c r="K201" t="str">
        <f>貼付ｼｰﾄ!F199</f>
        <v>TR</v>
      </c>
      <c r="L201" t="str">
        <f>貼付ｼｰﾄ!I199</f>
        <v>田中将明</v>
      </c>
      <c r="M201">
        <f>貼付ｼｰﾄ!J199</f>
        <v>1</v>
      </c>
      <c r="N201" t="str">
        <f>貼付ｼｰﾄ!K199</f>
        <v>城宝友希</v>
      </c>
      <c r="O201">
        <f>貼付ｼｰﾄ!L199</f>
        <v>2</v>
      </c>
      <c r="P201" t="str">
        <f>貼付ｼｰﾄ!M199</f>
        <v>山下伊織</v>
      </c>
      <c r="Q201">
        <f>貼付ｼｰﾄ!N199</f>
        <v>1</v>
      </c>
      <c r="R201" t="str">
        <f>貼付ｼｰﾄ!O199</f>
        <v>菅原創太</v>
      </c>
      <c r="S201">
        <f>貼付ｼｰﾄ!P199</f>
        <v>2</v>
      </c>
      <c r="U201" t="str">
        <f t="shared" si="12"/>
        <v>中学男子4X100mR網走第二中田中将明城宝友希山下伊織菅原創太</v>
      </c>
      <c r="V201">
        <v>200</v>
      </c>
    </row>
    <row r="202" spans="1:22" x14ac:dyDescent="0.15">
      <c r="A202">
        <v>212</v>
      </c>
      <c r="B202" t="str">
        <f t="shared" si="10"/>
        <v>高校女子4X100mR1</v>
      </c>
      <c r="C202" t="str">
        <f>I202&amp;COUNTIF($I$4:I202,I202)</f>
        <v>網走南ケ丘高1</v>
      </c>
      <c r="D202" t="str">
        <f>貼付ｼｰﾄ!D200&amp;貼付ｼｰﾄ!E200</f>
        <v>高校女子4X100mR</v>
      </c>
      <c r="E202">
        <f>IF(D202="","",貼付ｼｰﾄ!H200+ROW()/1000000)</f>
        <v>4581.0002020000002</v>
      </c>
      <c r="F202">
        <f t="shared" si="11"/>
        <v>1</v>
      </c>
      <c r="G202" t="str">
        <f>貼付ｼｰﾄ!A200</f>
        <v>新人戦</v>
      </c>
      <c r="H202" t="str">
        <f>貼付ｼｰﾄ!B200</f>
        <v>網走</v>
      </c>
      <c r="I202" t="str">
        <f>貼付ｼｰﾄ!G200</f>
        <v>網走南ケ丘高</v>
      </c>
      <c r="J202">
        <f>貼付ｼｰﾄ!H200</f>
        <v>4581</v>
      </c>
      <c r="K202" t="str">
        <f>貼付ｼｰﾄ!F200</f>
        <v>決</v>
      </c>
      <c r="L202" t="str">
        <f>貼付ｼｰﾄ!I200</f>
        <v>佐々木那由多</v>
      </c>
      <c r="M202">
        <f>貼付ｼｰﾄ!J200</f>
        <v>2</v>
      </c>
      <c r="N202" t="str">
        <f>貼付ｼｰﾄ!K200</f>
        <v>原田夏吹</v>
      </c>
      <c r="O202">
        <f>貼付ｼｰﾄ!L200</f>
        <v>1</v>
      </c>
      <c r="P202" t="str">
        <f>貼付ｼｰﾄ!M200</f>
        <v>福田凉介</v>
      </c>
      <c r="Q202">
        <f>貼付ｼｰﾄ!N200</f>
        <v>2</v>
      </c>
      <c r="R202" t="str">
        <f>貼付ｼｰﾄ!O200</f>
        <v>中田隼翔</v>
      </c>
      <c r="S202">
        <f>貼付ｼｰﾄ!P200</f>
        <v>2</v>
      </c>
      <c r="U202" t="str">
        <f t="shared" si="12"/>
        <v>高校女子4X100mR網走南ケ丘高佐々木那由多原田夏吹福田凉介中田隼翔</v>
      </c>
      <c r="V202">
        <v>201</v>
      </c>
    </row>
    <row r="203" spans="1:22" x14ac:dyDescent="0.15">
      <c r="A203">
        <v>213</v>
      </c>
      <c r="B203" t="str">
        <f t="shared" si="10"/>
        <v>高校男子4X400mR10</v>
      </c>
      <c r="C203" t="str">
        <f>I203&amp;COUNTIF($I$4:I203,I203)</f>
        <v>網走南ケ丘高2</v>
      </c>
      <c r="D203" t="str">
        <f>貼付ｼｰﾄ!D201&amp;貼付ｼｰﾄ!E201</f>
        <v>高校男子4X400mR</v>
      </c>
      <c r="E203">
        <f>IF(D203="","",貼付ｼｰﾄ!H201+ROW()/1000000)</f>
        <v>33805.000203000003</v>
      </c>
      <c r="F203">
        <f t="shared" si="11"/>
        <v>10</v>
      </c>
      <c r="G203" t="str">
        <f>貼付ｼｰﾄ!A201</f>
        <v>高校支部</v>
      </c>
      <c r="H203" t="str">
        <f>貼付ｼｰﾄ!B201</f>
        <v>北見</v>
      </c>
      <c r="I203" t="str">
        <f>貼付ｼｰﾄ!G201</f>
        <v>網走南ケ丘高</v>
      </c>
      <c r="J203">
        <f>貼付ｼｰﾄ!H201</f>
        <v>33805</v>
      </c>
      <c r="K203" t="str">
        <f>貼付ｼｰﾄ!F201</f>
        <v>決</v>
      </c>
      <c r="L203" t="str">
        <f>貼付ｼｰﾄ!I201</f>
        <v>山本大三郎</v>
      </c>
      <c r="M203">
        <f>貼付ｼｰﾄ!J201</f>
        <v>2</v>
      </c>
      <c r="N203" t="str">
        <f>貼付ｼｰﾄ!K201</f>
        <v>荒井煌汰</v>
      </c>
      <c r="O203">
        <f>貼付ｼｰﾄ!L201</f>
        <v>3</v>
      </c>
      <c r="P203" t="str">
        <f>貼付ｼｰﾄ!M201</f>
        <v>相内亮汰</v>
      </c>
      <c r="Q203">
        <f>貼付ｼｰﾄ!N201</f>
        <v>2</v>
      </c>
      <c r="R203" t="str">
        <f>貼付ｼｰﾄ!O201</f>
        <v>石原遙翔</v>
      </c>
      <c r="S203">
        <f>貼付ｼｰﾄ!P201</f>
        <v>3</v>
      </c>
      <c r="U203" t="str">
        <f t="shared" si="12"/>
        <v>高校男子4X400mR網走南ケ丘高山本大三郎荒井煌汰相内亮汰石原遙翔</v>
      </c>
      <c r="V203">
        <v>202</v>
      </c>
    </row>
    <row r="204" spans="1:22" x14ac:dyDescent="0.15">
      <c r="A204">
        <v>214</v>
      </c>
      <c r="B204" t="str">
        <f t="shared" si="10"/>
        <v>高校男子4X400mR17</v>
      </c>
      <c r="C204" t="str">
        <f>I204&amp;COUNTIF($I$4:I204,I204)</f>
        <v>網走南ケ丘高3</v>
      </c>
      <c r="D204" t="str">
        <f>貼付ｼｰﾄ!D202&amp;貼付ｼｰﾄ!E202</f>
        <v>高校男子4X400mR</v>
      </c>
      <c r="E204">
        <f>IF(D204="","",貼付ｼｰﾄ!H202+ROW()/1000000)</f>
        <v>34387.000204000004</v>
      </c>
      <c r="F204">
        <f t="shared" si="11"/>
        <v>17</v>
      </c>
      <c r="G204" t="str">
        <f>貼付ｼｰﾄ!A202</f>
        <v>全道高校</v>
      </c>
      <c r="H204" t="str">
        <f>貼付ｼｰﾄ!B202</f>
        <v>旭川</v>
      </c>
      <c r="I204" t="str">
        <f>貼付ｼｰﾄ!G202</f>
        <v>網走南ケ丘高</v>
      </c>
      <c r="J204">
        <f>貼付ｼｰﾄ!H202</f>
        <v>34387</v>
      </c>
      <c r="K204" t="str">
        <f>貼付ｼｰﾄ!F202</f>
        <v>予</v>
      </c>
      <c r="L204" t="str">
        <f>貼付ｼｰﾄ!I202</f>
        <v>石原遙翔</v>
      </c>
      <c r="M204">
        <f>貼付ｼｰﾄ!J202</f>
        <v>3</v>
      </c>
      <c r="N204" t="str">
        <f>貼付ｼｰﾄ!K202</f>
        <v>荒井煌汰</v>
      </c>
      <c r="O204">
        <f>貼付ｼｰﾄ!L202</f>
        <v>3</v>
      </c>
      <c r="P204" t="str">
        <f>貼付ｼｰﾄ!M202</f>
        <v>髙橋龍之介</v>
      </c>
      <c r="Q204">
        <f>貼付ｼｰﾄ!N202</f>
        <v>3</v>
      </c>
      <c r="R204" t="str">
        <f>貼付ｼｰﾄ!O202</f>
        <v>本田孝仁</v>
      </c>
      <c r="S204">
        <f>貼付ｼｰﾄ!P202</f>
        <v>3</v>
      </c>
      <c r="U204" t="str">
        <f t="shared" si="12"/>
        <v>高校男子4X400mR網走南ケ丘高石原遙翔荒井煌汰髙橋龍之介本田孝仁</v>
      </c>
      <c r="V204">
        <v>203</v>
      </c>
    </row>
    <row r="205" spans="1:22" x14ac:dyDescent="0.15">
      <c r="A205">
        <v>215</v>
      </c>
      <c r="B205" t="str">
        <f t="shared" si="10"/>
        <v>高校女子4X100mR15</v>
      </c>
      <c r="C205" t="str">
        <f>I205&amp;COUNTIF($I$4:I205,I205)</f>
        <v>網走南ケ丘高4</v>
      </c>
      <c r="D205" t="str">
        <f>貼付ｼｰﾄ!D203&amp;貼付ｼｰﾄ!E203</f>
        <v>高校女子4X100mR</v>
      </c>
      <c r="E205">
        <f>IF(D205="","",貼付ｼｰﾄ!H203+ROW()/1000000)</f>
        <v>5595.0002050000003</v>
      </c>
      <c r="F205">
        <f t="shared" si="11"/>
        <v>15</v>
      </c>
      <c r="G205" t="str">
        <f>貼付ｼｰﾄ!A203</f>
        <v>新人戦</v>
      </c>
      <c r="H205" t="str">
        <f>貼付ｼｰﾄ!B203</f>
        <v>網走</v>
      </c>
      <c r="I205" t="str">
        <f>貼付ｼｰﾄ!G203</f>
        <v>網走南ケ丘高</v>
      </c>
      <c r="J205">
        <f>貼付ｼｰﾄ!H203</f>
        <v>5595</v>
      </c>
      <c r="K205" t="str">
        <f>貼付ｼｰﾄ!F203</f>
        <v>決</v>
      </c>
      <c r="L205" t="str">
        <f>貼付ｼｰﾄ!I203</f>
        <v>村上晴風</v>
      </c>
      <c r="M205">
        <f>貼付ｼｰﾄ!J203</f>
        <v>2</v>
      </c>
      <c r="N205" t="str">
        <f>貼付ｼｰﾄ!K203</f>
        <v>中村光</v>
      </c>
      <c r="O205">
        <f>貼付ｼｰﾄ!L203</f>
        <v>2</v>
      </c>
      <c r="P205" t="str">
        <f>貼付ｼｰﾄ!M203</f>
        <v>若原萌那</v>
      </c>
      <c r="Q205">
        <f>貼付ｼｰﾄ!N203</f>
        <v>2</v>
      </c>
      <c r="R205" t="str">
        <f>貼付ｼｰﾄ!O203</f>
        <v>菅野栞</v>
      </c>
      <c r="S205">
        <f>貼付ｼｰﾄ!P203</f>
        <v>1</v>
      </c>
      <c r="U205" t="str">
        <f t="shared" si="12"/>
        <v>高校女子4X100mR網走南ケ丘高村上晴風中村光若原萌那菅野栞</v>
      </c>
      <c r="V205">
        <v>204</v>
      </c>
    </row>
    <row r="206" spans="1:22" x14ac:dyDescent="0.15">
      <c r="A206">
        <v>216</v>
      </c>
      <c r="B206" t="str">
        <f t="shared" si="10"/>
        <v>高校男子4X100mR34</v>
      </c>
      <c r="C206" t="str">
        <f>I206&amp;COUNTIF($I$4:I206,I206)</f>
        <v>網走南ケ丘高5</v>
      </c>
      <c r="D206" t="str">
        <f>貼付ｼｰﾄ!D204&amp;貼付ｼｰﾄ!E204</f>
        <v>高校男子4X100mR</v>
      </c>
      <c r="E206">
        <f>IF(D206="","",貼付ｼｰﾄ!H204+ROW()/1000000)</f>
        <v>5509.0002059999997</v>
      </c>
      <c r="F206">
        <f t="shared" si="11"/>
        <v>34</v>
      </c>
      <c r="G206" t="str">
        <f>貼付ｼｰﾄ!A204</f>
        <v>高校支部</v>
      </c>
      <c r="H206" t="str">
        <f>貼付ｼｰﾄ!B204</f>
        <v>北見</v>
      </c>
      <c r="I206" t="str">
        <f>貼付ｼｰﾄ!G204</f>
        <v>網走南ケ丘高</v>
      </c>
      <c r="J206">
        <f>貼付ｼｰﾄ!H204</f>
        <v>5509</v>
      </c>
      <c r="K206" t="str">
        <f>貼付ｼｰﾄ!F204</f>
        <v>決</v>
      </c>
      <c r="L206" t="str">
        <f>貼付ｼｰﾄ!I204</f>
        <v>村上晴風</v>
      </c>
      <c r="M206">
        <f>貼付ｼｰﾄ!J204</f>
        <v>2</v>
      </c>
      <c r="N206" t="str">
        <f>貼付ｼｰﾄ!K204</f>
        <v>中村光</v>
      </c>
      <c r="O206">
        <f>貼付ｼｰﾄ!L204</f>
        <v>2</v>
      </c>
      <c r="P206" t="str">
        <f>貼付ｼｰﾄ!M204</f>
        <v>若原萌那</v>
      </c>
      <c r="Q206">
        <f>貼付ｼｰﾄ!N204</f>
        <v>2</v>
      </c>
      <c r="R206" t="str">
        <f>貼付ｼｰﾄ!O204</f>
        <v>村田爽</v>
      </c>
      <c r="S206">
        <f>貼付ｼｰﾄ!P204</f>
        <v>3</v>
      </c>
      <c r="U206" t="str">
        <f t="shared" si="12"/>
        <v>高校男子4X100mR網走南ケ丘高村上晴風中村光若原萌那村田爽</v>
      </c>
      <c r="V206">
        <v>205</v>
      </c>
    </row>
    <row r="207" spans="1:22" x14ac:dyDescent="0.15">
      <c r="A207">
        <v>217</v>
      </c>
      <c r="B207" t="str">
        <f t="shared" si="10"/>
        <v>高校男子4X100mR14</v>
      </c>
      <c r="C207" t="str">
        <f>I207&amp;COUNTIF($I$4:I207,I207)</f>
        <v>網走南ケ丘高6</v>
      </c>
      <c r="D207" t="str">
        <f>貼付ｼｰﾄ!D205&amp;貼付ｼｰﾄ!E205</f>
        <v>高校男子4X100mR</v>
      </c>
      <c r="E207">
        <f>IF(D207="","",貼付ｼｰﾄ!H205+ROW()/1000000)</f>
        <v>4511.000207</v>
      </c>
      <c r="F207">
        <f t="shared" si="11"/>
        <v>14</v>
      </c>
      <c r="G207" t="str">
        <f>貼付ｼｰﾄ!A205</f>
        <v>全道高校</v>
      </c>
      <c r="H207" t="str">
        <f>貼付ｼｰﾄ!B205</f>
        <v>旭川</v>
      </c>
      <c r="I207" t="str">
        <f>貼付ｼｰﾄ!G205</f>
        <v>網走南ケ丘高</v>
      </c>
      <c r="J207">
        <f>貼付ｼｰﾄ!H205</f>
        <v>4511</v>
      </c>
      <c r="K207" t="str">
        <f>貼付ｼｰﾄ!F205</f>
        <v>予</v>
      </c>
      <c r="L207" t="str">
        <f>貼付ｼｰﾄ!I205</f>
        <v>本田孝仁</v>
      </c>
      <c r="M207">
        <f>貼付ｼｰﾄ!J205</f>
        <v>3</v>
      </c>
      <c r="N207" t="str">
        <f>貼付ｼｰﾄ!K205</f>
        <v>石原遙翔</v>
      </c>
      <c r="O207">
        <f>貼付ｼｰﾄ!L205</f>
        <v>3</v>
      </c>
      <c r="P207" t="str">
        <f>貼付ｼｰﾄ!M205</f>
        <v>玉手弾</v>
      </c>
      <c r="Q207">
        <f>貼付ｼｰﾄ!N205</f>
        <v>3</v>
      </c>
      <c r="R207" t="str">
        <f>貼付ｼｰﾄ!O205</f>
        <v>山本大三郎</v>
      </c>
      <c r="S207">
        <f>貼付ｼｰﾄ!P205</f>
        <v>2</v>
      </c>
      <c r="U207" t="str">
        <f t="shared" si="12"/>
        <v>高校男子4X100mR網走南ケ丘高本田孝仁石原遙翔玉手弾山本大三郎</v>
      </c>
      <c r="V207">
        <v>206</v>
      </c>
    </row>
    <row r="208" spans="1:22" x14ac:dyDescent="0.15">
      <c r="A208">
        <v>218</v>
      </c>
      <c r="B208" t="str">
        <f t="shared" si="10"/>
        <v>高校男子4X100mR13</v>
      </c>
      <c r="C208" t="str">
        <f>I208&amp;COUNTIF($I$4:I208,I208)</f>
        <v>網走南ケ丘高7</v>
      </c>
      <c r="D208" t="str">
        <f>貼付ｼｰﾄ!D206&amp;貼付ｼｰﾄ!E206</f>
        <v>高校男子4X100mR</v>
      </c>
      <c r="E208">
        <f>IF(D208="","",貼付ｼｰﾄ!H206+ROW()/1000000)</f>
        <v>4502.0002080000004</v>
      </c>
      <c r="F208">
        <f t="shared" si="11"/>
        <v>13</v>
      </c>
      <c r="G208" t="str">
        <f>貼付ｼｰﾄ!A206</f>
        <v>高校支部</v>
      </c>
      <c r="H208" t="str">
        <f>貼付ｼｰﾄ!B206</f>
        <v>北見</v>
      </c>
      <c r="I208" t="str">
        <f>貼付ｼｰﾄ!G206</f>
        <v>網走南ケ丘高</v>
      </c>
      <c r="J208">
        <f>貼付ｼｰﾄ!H206</f>
        <v>4502</v>
      </c>
      <c r="K208" t="str">
        <f>貼付ｼｰﾄ!F206</f>
        <v>予</v>
      </c>
      <c r="L208" t="str">
        <f>貼付ｼｰﾄ!I206</f>
        <v>本田孝仁</v>
      </c>
      <c r="M208">
        <f>貼付ｼｰﾄ!J206</f>
        <v>3</v>
      </c>
      <c r="N208" t="str">
        <f>貼付ｼｰﾄ!K206</f>
        <v>石原遙翔</v>
      </c>
      <c r="O208">
        <f>貼付ｼｰﾄ!L206</f>
        <v>3</v>
      </c>
      <c r="P208" t="str">
        <f>貼付ｼｰﾄ!M206</f>
        <v>玉手弾</v>
      </c>
      <c r="Q208">
        <f>貼付ｼｰﾄ!N206</f>
        <v>3</v>
      </c>
      <c r="R208" t="str">
        <f>貼付ｼｰﾄ!O206</f>
        <v>中田隼翔</v>
      </c>
      <c r="S208">
        <f>貼付ｼｰﾄ!P206</f>
        <v>2</v>
      </c>
      <c r="U208" t="str">
        <f t="shared" si="12"/>
        <v>高校男子4X100mR網走南ケ丘高本田孝仁石原遙翔玉手弾中田隼翔</v>
      </c>
      <c r="V208">
        <v>207</v>
      </c>
    </row>
    <row r="209" spans="1:22" x14ac:dyDescent="0.15">
      <c r="A209">
        <v>219</v>
      </c>
      <c r="B209" t="str">
        <f t="shared" si="10"/>
        <v>小学女子4X100mR18</v>
      </c>
      <c r="C209" t="str">
        <f>I209&amp;COUNTIF($I$4:I209,I209)</f>
        <v>網走陸少1</v>
      </c>
      <c r="D209" t="str">
        <f>貼付ｼｰﾄ!D207&amp;貼付ｼｰﾄ!E207</f>
        <v>小学女子4X100mR</v>
      </c>
      <c r="E209">
        <f>IF(D209="","",貼付ｼｰﾄ!H207+ROW()/1000000)</f>
        <v>11144.000209</v>
      </c>
      <c r="F209">
        <f t="shared" si="11"/>
        <v>18</v>
      </c>
      <c r="G209" t="str">
        <f>貼付ｼｰﾄ!A207</f>
        <v>小学生記録会</v>
      </c>
      <c r="H209" t="str">
        <f>貼付ｼｰﾄ!B207</f>
        <v>網走</v>
      </c>
      <c r="I209" t="str">
        <f>貼付ｼｰﾄ!G207</f>
        <v>網走陸少</v>
      </c>
      <c r="J209">
        <f>貼付ｼｰﾄ!H207</f>
        <v>11144</v>
      </c>
      <c r="K209" t="str">
        <f>貼付ｼｰﾄ!F207</f>
        <v>決</v>
      </c>
      <c r="L209" t="str">
        <f>貼付ｼｰﾄ!I207</f>
        <v>伊藤花音</v>
      </c>
      <c r="M209">
        <f>貼付ｼｰﾄ!J207</f>
        <v>3</v>
      </c>
      <c r="N209" t="str">
        <f>貼付ｼｰﾄ!K207</f>
        <v>澤口美蘭</v>
      </c>
      <c r="O209">
        <f>貼付ｼｰﾄ!L207</f>
        <v>3</v>
      </c>
      <c r="P209" t="str">
        <f>貼付ｼｰﾄ!M207</f>
        <v>中尾美結</v>
      </c>
      <c r="Q209">
        <f>貼付ｼｰﾄ!N207</f>
        <v>4</v>
      </c>
      <c r="R209" t="str">
        <f>貼付ｼｰﾄ!O207</f>
        <v>菊地玲和菜</v>
      </c>
      <c r="S209">
        <f>貼付ｼｰﾄ!P207</f>
        <v>4</v>
      </c>
      <c r="U209" t="str">
        <f t="shared" si="12"/>
        <v>小学女子4X100mR網走陸少伊藤花音澤口美蘭中尾美結菊地玲和菜</v>
      </c>
      <c r="V209">
        <v>208</v>
      </c>
    </row>
    <row r="210" spans="1:22" x14ac:dyDescent="0.15">
      <c r="A210">
        <v>220</v>
      </c>
      <c r="B210" t="str">
        <f t="shared" si="10"/>
        <v>小学男子4X100mR2</v>
      </c>
      <c r="C210" t="str">
        <f>I210&amp;COUNTIF($I$4:I210,I210)</f>
        <v>網走陸少2</v>
      </c>
      <c r="D210" t="str">
        <f>貼付ｼｰﾄ!D208&amp;貼付ｼｰﾄ!E208</f>
        <v>小学男子4X100mR</v>
      </c>
      <c r="E210">
        <f>IF(D210="","",貼付ｼｰﾄ!H208+ROW()/1000000)</f>
        <v>1005.00021</v>
      </c>
      <c r="F210">
        <f t="shared" si="11"/>
        <v>2</v>
      </c>
      <c r="G210" t="str">
        <f>貼付ｼｰﾄ!A208</f>
        <v>全小予選</v>
      </c>
      <c r="H210" t="str">
        <f>貼付ｼｰﾄ!B208</f>
        <v>北見</v>
      </c>
      <c r="I210" t="str">
        <f>貼付ｼｰﾄ!G208</f>
        <v>網走陸少</v>
      </c>
      <c r="J210">
        <f>貼付ｼｰﾄ!H208</f>
        <v>1005</v>
      </c>
      <c r="K210" t="str">
        <f>貼付ｼｰﾄ!F208</f>
        <v>決</v>
      </c>
      <c r="L210" t="str">
        <f>貼付ｼｰﾄ!I208</f>
        <v>小堀絆輝</v>
      </c>
      <c r="M210">
        <f>貼付ｼｰﾄ!J208</f>
        <v>6</v>
      </c>
      <c r="N210" t="str">
        <f>貼付ｼｰﾄ!K208</f>
        <v>田邉瑠子</v>
      </c>
      <c r="O210">
        <f>貼付ｼｰﾄ!L208</f>
        <v>6</v>
      </c>
      <c r="P210" t="str">
        <f>貼付ｼｰﾄ!M208</f>
        <v>田宮琴乃</v>
      </c>
      <c r="Q210">
        <f>貼付ｼｰﾄ!N208</f>
        <v>6</v>
      </c>
      <c r="R210" t="str">
        <f>貼付ｼｰﾄ!O208</f>
        <v>佐藤匠</v>
      </c>
      <c r="S210">
        <f>貼付ｼｰﾄ!P208</f>
        <v>6</v>
      </c>
      <c r="U210" t="str">
        <f t="shared" si="12"/>
        <v>小学男子4X100mR網走陸少小堀絆輝田邉瑠子田宮琴乃佐藤匠</v>
      </c>
      <c r="V210">
        <v>209</v>
      </c>
    </row>
    <row r="211" spans="1:22" x14ac:dyDescent="0.15">
      <c r="A211">
        <v>221</v>
      </c>
      <c r="B211" t="str">
        <f t="shared" si="10"/>
        <v>小学女子4X100mR9</v>
      </c>
      <c r="C211" t="str">
        <f>I211&amp;COUNTIF($I$4:I211,I211)</f>
        <v>網走陸少3</v>
      </c>
      <c r="D211" t="str">
        <f>貼付ｼｰﾄ!D209&amp;貼付ｼｰﾄ!E209</f>
        <v>小学女子4X100mR</v>
      </c>
      <c r="E211">
        <f>IF(D211="","",貼付ｼｰﾄ!H209+ROW()/1000000)</f>
        <v>10350.000211</v>
      </c>
      <c r="F211">
        <f t="shared" si="11"/>
        <v>9</v>
      </c>
      <c r="G211" t="str">
        <f>貼付ｼｰﾄ!A209</f>
        <v>小学生記録会</v>
      </c>
      <c r="H211" t="str">
        <f>貼付ｼｰﾄ!B209</f>
        <v>網走</v>
      </c>
      <c r="I211" t="str">
        <f>貼付ｼｰﾄ!G209</f>
        <v>網走陸少</v>
      </c>
      <c r="J211">
        <f>貼付ｼｰﾄ!H209</f>
        <v>10350</v>
      </c>
      <c r="K211" t="str">
        <f>貼付ｼｰﾄ!F209</f>
        <v>決</v>
      </c>
      <c r="L211" t="str">
        <f>貼付ｼｰﾄ!I209</f>
        <v>前田樹里</v>
      </c>
      <c r="M211">
        <f>貼付ｼｰﾄ!J209</f>
        <v>5</v>
      </c>
      <c r="N211" t="str">
        <f>貼付ｼｰﾄ!K209</f>
        <v>横山輪廻</v>
      </c>
      <c r="O211">
        <f>貼付ｼｰﾄ!L209</f>
        <v>5</v>
      </c>
      <c r="P211" t="str">
        <f>貼付ｼｰﾄ!M209</f>
        <v>田宮琴乃</v>
      </c>
      <c r="Q211">
        <f>貼付ｼｰﾄ!N209</f>
        <v>6</v>
      </c>
      <c r="R211" t="str">
        <f>貼付ｼｰﾄ!O209</f>
        <v>田邉瑠子</v>
      </c>
      <c r="S211">
        <f>貼付ｼｰﾄ!P209</f>
        <v>6</v>
      </c>
      <c r="U211" t="str">
        <f t="shared" si="12"/>
        <v>小学女子4X100mR網走陸少前田樹里横山輪廻田宮琴乃田邉瑠子</v>
      </c>
      <c r="V211">
        <v>210</v>
      </c>
    </row>
    <row r="212" spans="1:22" x14ac:dyDescent="0.15">
      <c r="A212">
        <v>222</v>
      </c>
      <c r="B212" t="str">
        <f t="shared" si="10"/>
        <v>小学男子4X100mR26</v>
      </c>
      <c r="C212" t="str">
        <f>I212&amp;COUNTIF($I$4:I212,I212)</f>
        <v>網走陸少4</v>
      </c>
      <c r="D212" t="str">
        <f>貼付ｼｰﾄ!D210&amp;貼付ｼｰﾄ!E210</f>
        <v>小学男子4X100mR</v>
      </c>
      <c r="E212">
        <f>IF(D212="","",貼付ｼｰﾄ!H210+ROW()/1000000)</f>
        <v>11381.000212000001</v>
      </c>
      <c r="F212">
        <f t="shared" si="11"/>
        <v>26</v>
      </c>
      <c r="G212" t="str">
        <f>貼付ｼｰﾄ!A210</f>
        <v>小学生記録会</v>
      </c>
      <c r="H212" t="str">
        <f>貼付ｼｰﾄ!B210</f>
        <v>網走</v>
      </c>
      <c r="I212" t="str">
        <f>貼付ｼｰﾄ!G210</f>
        <v>網走陸少</v>
      </c>
      <c r="J212">
        <f>貼付ｼｰﾄ!H210</f>
        <v>11381</v>
      </c>
      <c r="K212" t="str">
        <f>貼付ｼｰﾄ!F210</f>
        <v>決</v>
      </c>
      <c r="L212" t="str">
        <f>貼付ｼｰﾄ!I210</f>
        <v>平賀悠晟</v>
      </c>
      <c r="M212">
        <f>貼付ｼｰﾄ!J210</f>
        <v>3</v>
      </c>
      <c r="N212" t="str">
        <f>貼付ｼｰﾄ!K210</f>
        <v>飯田新</v>
      </c>
      <c r="O212">
        <f>貼付ｼｰﾄ!L210</f>
        <v>3</v>
      </c>
      <c r="P212" t="str">
        <f>貼付ｼｰﾄ!M210</f>
        <v>大須賀晴</v>
      </c>
      <c r="Q212">
        <f>貼付ｼｰﾄ!N210</f>
        <v>3</v>
      </c>
      <c r="R212" t="str">
        <f>貼付ｼｰﾄ!O210</f>
        <v>鈴木颯真</v>
      </c>
      <c r="S212">
        <f>貼付ｼｰﾄ!P210</f>
        <v>3</v>
      </c>
      <c r="U212" t="str">
        <f t="shared" si="12"/>
        <v>小学男子4X100mR網走陸少平賀悠晟飯田新大須賀晴鈴木颯真</v>
      </c>
      <c r="V212">
        <v>211</v>
      </c>
    </row>
    <row r="213" spans="1:22" x14ac:dyDescent="0.15">
      <c r="A213">
        <v>223</v>
      </c>
      <c r="B213" t="str">
        <f t="shared" si="10"/>
        <v>小学男子4X100mR12</v>
      </c>
      <c r="C213" t="str">
        <f>I213&amp;COUNTIF($I$4:I213,I213)</f>
        <v>網走陸少5</v>
      </c>
      <c r="D213" t="str">
        <f>貼付ｼｰﾄ!D211&amp;貼付ｼｰﾄ!E211</f>
        <v>小学男子4X100mR</v>
      </c>
      <c r="E213">
        <f>IF(D213="","",貼付ｼｰﾄ!H211+ROW()/1000000)</f>
        <v>10258.000212999999</v>
      </c>
      <c r="F213">
        <f t="shared" si="11"/>
        <v>12</v>
      </c>
      <c r="G213" t="str">
        <f>貼付ｼｰﾄ!A211</f>
        <v>小学生記録会</v>
      </c>
      <c r="H213" t="str">
        <f>貼付ｼｰﾄ!B211</f>
        <v>網走</v>
      </c>
      <c r="I213" t="str">
        <f>貼付ｼｰﾄ!G211</f>
        <v>網走陸少</v>
      </c>
      <c r="J213">
        <f>貼付ｼｰﾄ!H211</f>
        <v>10258</v>
      </c>
      <c r="K213" t="str">
        <f>貼付ｼｰﾄ!F211</f>
        <v>決</v>
      </c>
      <c r="L213" t="str">
        <f>貼付ｼｰﾄ!I211</f>
        <v>里見宣親</v>
      </c>
      <c r="M213">
        <f>貼付ｼｰﾄ!J211</f>
        <v>5</v>
      </c>
      <c r="N213" t="str">
        <f>貼付ｼｰﾄ!K211</f>
        <v>小堀絆輝</v>
      </c>
      <c r="O213">
        <f>貼付ｼｰﾄ!L211</f>
        <v>6</v>
      </c>
      <c r="P213" t="str">
        <f>貼付ｼｰﾄ!M211</f>
        <v>仲村圭悟</v>
      </c>
      <c r="Q213">
        <f>貼付ｼｰﾄ!N211</f>
        <v>5</v>
      </c>
      <c r="R213" t="str">
        <f>貼付ｼｰﾄ!O211</f>
        <v>佐藤匠</v>
      </c>
      <c r="S213">
        <f>貼付ｼｰﾄ!P211</f>
        <v>6</v>
      </c>
      <c r="U213" t="str">
        <f t="shared" si="12"/>
        <v>小学男子4X100mR網走陸少里見宣親小堀絆輝仲村圭悟佐藤匠</v>
      </c>
      <c r="V213">
        <v>212</v>
      </c>
    </row>
    <row r="214" spans="1:22" x14ac:dyDescent="0.15">
      <c r="A214">
        <v>224</v>
      </c>
      <c r="B214" t="str">
        <f t="shared" si="10"/>
        <v>高校男子4X100mR24</v>
      </c>
      <c r="C214" t="str">
        <f>I214&amp;COUNTIF($I$4:I214,I214)</f>
        <v>紋別高1</v>
      </c>
      <c r="D214" t="str">
        <f>貼付ｼｰﾄ!D212&amp;貼付ｼｰﾄ!E212</f>
        <v>高校男子4X100mR</v>
      </c>
      <c r="E214">
        <f>IF(D214="","",貼付ｼｰﾄ!H212+ROW()/1000000)</f>
        <v>4767.0002139999997</v>
      </c>
      <c r="F214">
        <f t="shared" si="11"/>
        <v>24</v>
      </c>
      <c r="G214" t="str">
        <f>貼付ｼｰﾄ!A212</f>
        <v>全道高校新人</v>
      </c>
      <c r="H214" t="str">
        <f>貼付ｼｰﾄ!B212</f>
        <v>室蘭</v>
      </c>
      <c r="I214" t="str">
        <f>貼付ｼｰﾄ!G212</f>
        <v>紋別高</v>
      </c>
      <c r="J214">
        <f>貼付ｼｰﾄ!H212</f>
        <v>4767</v>
      </c>
      <c r="K214" t="str">
        <f>貼付ｼｰﾄ!F212</f>
        <v>予</v>
      </c>
      <c r="L214" t="str">
        <f>貼付ｼｰﾄ!I212</f>
        <v>佐々木天大</v>
      </c>
      <c r="M214">
        <f>貼付ｼｰﾄ!J212</f>
        <v>2</v>
      </c>
      <c r="N214" t="str">
        <f>貼付ｼｰﾄ!K212</f>
        <v>小石川颯汰</v>
      </c>
      <c r="O214">
        <f>貼付ｼｰﾄ!L212</f>
        <v>2</v>
      </c>
      <c r="P214" t="str">
        <f>貼付ｼｰﾄ!M212</f>
        <v>渡部奨翔</v>
      </c>
      <c r="Q214">
        <f>貼付ｼｰﾄ!N212</f>
        <v>2</v>
      </c>
      <c r="R214" t="str">
        <f>貼付ｼｰﾄ!O212</f>
        <v>奥津光太</v>
      </c>
      <c r="S214">
        <f>貼付ｼｰﾄ!P212</f>
        <v>2</v>
      </c>
      <c r="U214" t="str">
        <f t="shared" si="12"/>
        <v>高校男子4X100mR紋別高佐々木天大小石川颯汰渡部奨翔奥津光太</v>
      </c>
      <c r="V214">
        <v>213</v>
      </c>
    </row>
    <row r="215" spans="1:22" x14ac:dyDescent="0.15">
      <c r="A215">
        <v>225</v>
      </c>
      <c r="B215" t="str">
        <f t="shared" si="10"/>
        <v>高校男子4X400mR22</v>
      </c>
      <c r="C215" t="str">
        <f>I215&amp;COUNTIF($I$4:I215,I215)</f>
        <v>紋別高2</v>
      </c>
      <c r="D215" t="str">
        <f>貼付ｼｰﾄ!D213&amp;貼付ｼｰﾄ!E213</f>
        <v>高校男子4X400mR</v>
      </c>
      <c r="E215">
        <f>IF(D215="","",貼付ｼｰﾄ!H213+ROW()/1000000)</f>
        <v>34863.000215</v>
      </c>
      <c r="F215">
        <f t="shared" si="11"/>
        <v>22</v>
      </c>
      <c r="G215" t="str">
        <f>貼付ｼｰﾄ!A213</f>
        <v>全道高校新人</v>
      </c>
      <c r="H215" t="str">
        <f>貼付ｼｰﾄ!B213</f>
        <v>室蘭</v>
      </c>
      <c r="I215" t="str">
        <f>貼付ｼｰﾄ!G213</f>
        <v>紋別高</v>
      </c>
      <c r="J215">
        <f>貼付ｼｰﾄ!H213</f>
        <v>34863</v>
      </c>
      <c r="K215" t="str">
        <f>貼付ｼｰﾄ!F213</f>
        <v>TR</v>
      </c>
      <c r="L215" t="str">
        <f>貼付ｼｰﾄ!I213</f>
        <v>佐々木天大</v>
      </c>
      <c r="M215">
        <f>貼付ｼｰﾄ!J213</f>
        <v>2</v>
      </c>
      <c r="N215" t="str">
        <f>貼付ｼｰﾄ!K213</f>
        <v>武藤朝陽</v>
      </c>
      <c r="O215">
        <f>貼付ｼｰﾄ!L213</f>
        <v>2</v>
      </c>
      <c r="P215" t="str">
        <f>貼付ｼｰﾄ!M213</f>
        <v>渡部奨翔</v>
      </c>
      <c r="Q215">
        <f>貼付ｼｰﾄ!N213</f>
        <v>2</v>
      </c>
      <c r="R215" t="str">
        <f>貼付ｼｰﾄ!O213</f>
        <v>奥津光太</v>
      </c>
      <c r="S215">
        <f>貼付ｼｰﾄ!P213</f>
        <v>2</v>
      </c>
      <c r="U215" t="str">
        <f t="shared" si="12"/>
        <v>高校男子4X400mR紋別高佐々木天大武藤朝陽渡部奨翔奥津光太</v>
      </c>
      <c r="V215">
        <v>214</v>
      </c>
    </row>
    <row r="216" spans="1:22" x14ac:dyDescent="0.15">
      <c r="A216">
        <v>226</v>
      </c>
      <c r="B216" t="str">
        <f t="shared" si="10"/>
        <v>高校男子4X400mR15</v>
      </c>
      <c r="C216" t="str">
        <f>I216&amp;COUNTIF($I$4:I216,I216)</f>
        <v>紋別高3</v>
      </c>
      <c r="D216" t="str">
        <f>貼付ｼｰﾄ!D214&amp;貼付ｼｰﾄ!E214</f>
        <v>高校男子4X400mR</v>
      </c>
      <c r="E216">
        <f>IF(D216="","",貼付ｼｰﾄ!H214+ROW()/1000000)</f>
        <v>34162.000216</v>
      </c>
      <c r="F216">
        <f t="shared" si="11"/>
        <v>15</v>
      </c>
      <c r="G216" t="str">
        <f>貼付ｼｰﾄ!A214</f>
        <v>高校支部</v>
      </c>
      <c r="H216" t="str">
        <f>貼付ｼｰﾄ!B214</f>
        <v>北見</v>
      </c>
      <c r="I216" t="str">
        <f>貼付ｼｰﾄ!G214</f>
        <v>紋別高</v>
      </c>
      <c r="J216">
        <f>貼付ｼｰﾄ!H214</f>
        <v>34162</v>
      </c>
      <c r="K216" t="str">
        <f>貼付ｼｰﾄ!F214</f>
        <v>決</v>
      </c>
      <c r="L216" t="str">
        <f>貼付ｼｰﾄ!I214</f>
        <v>小番蒼太</v>
      </c>
      <c r="M216">
        <f>貼付ｼｰﾄ!J214</f>
        <v>3</v>
      </c>
      <c r="N216" t="str">
        <f>貼付ｼｰﾄ!K214</f>
        <v>小川幸蓮</v>
      </c>
      <c r="O216">
        <f>貼付ｼｰﾄ!L214</f>
        <v>3</v>
      </c>
      <c r="P216" t="str">
        <f>貼付ｼｰﾄ!M214</f>
        <v>武藤朝陽</v>
      </c>
      <c r="Q216">
        <f>貼付ｼｰﾄ!N214</f>
        <v>2</v>
      </c>
      <c r="R216" t="str">
        <f>貼付ｼｰﾄ!O214</f>
        <v>佐々木天大</v>
      </c>
      <c r="S216">
        <f>貼付ｼｰﾄ!P214</f>
        <v>2</v>
      </c>
      <c r="U216" t="str">
        <f t="shared" si="12"/>
        <v>高校男子4X400mR紋別高小番蒼太小川幸蓮武藤朝陽佐々木天大</v>
      </c>
      <c r="V216">
        <v>215</v>
      </c>
    </row>
    <row r="217" spans="1:22" x14ac:dyDescent="0.15">
      <c r="A217">
        <v>227</v>
      </c>
      <c r="B217" t="str">
        <f t="shared" si="10"/>
        <v>高校女子4X400mR9</v>
      </c>
      <c r="C217" t="str">
        <f>I217&amp;COUNTIF($I$4:I217,I217)</f>
        <v>紋別高4</v>
      </c>
      <c r="D217" t="str">
        <f>貼付ｼｰﾄ!D215&amp;貼付ｼｰﾄ!E215</f>
        <v>高校女子4X400mR</v>
      </c>
      <c r="E217">
        <f>IF(D217="","",貼付ｼｰﾄ!H215+ROW()/1000000)</f>
        <v>43404.000217000001</v>
      </c>
      <c r="F217">
        <f t="shared" si="11"/>
        <v>9</v>
      </c>
      <c r="G217" t="str">
        <f>貼付ｼｰﾄ!A215</f>
        <v>高校支部</v>
      </c>
      <c r="H217" t="str">
        <f>貼付ｼｰﾄ!B215</f>
        <v>北見</v>
      </c>
      <c r="I217" t="str">
        <f>貼付ｼｰﾄ!G215</f>
        <v>紋別高</v>
      </c>
      <c r="J217">
        <f>貼付ｼｰﾄ!H215</f>
        <v>43404</v>
      </c>
      <c r="K217" t="str">
        <f>貼付ｼｰﾄ!F215</f>
        <v>決</v>
      </c>
      <c r="L217" t="str">
        <f>貼付ｼｰﾄ!I215</f>
        <v>青山千夏</v>
      </c>
      <c r="M217">
        <f>貼付ｼｰﾄ!J215</f>
        <v>2</v>
      </c>
      <c r="N217" t="str">
        <f>貼付ｼｰﾄ!K215</f>
        <v>本間桃奈</v>
      </c>
      <c r="O217">
        <f>貼付ｼｰﾄ!L215</f>
        <v>3</v>
      </c>
      <c r="P217" t="str">
        <f>貼付ｼｰﾄ!M215</f>
        <v>米田咲季</v>
      </c>
      <c r="Q217">
        <f>貼付ｼｰﾄ!N215</f>
        <v>2</v>
      </c>
      <c r="R217" t="str">
        <f>貼付ｼｰﾄ!O215</f>
        <v>池田はな</v>
      </c>
      <c r="S217">
        <f>貼付ｼｰﾄ!P215</f>
        <v>3</v>
      </c>
      <c r="U217" t="str">
        <f t="shared" si="12"/>
        <v>高校女子4X400mR紋別高青山千夏本間桃奈米田咲季池田はな</v>
      </c>
      <c r="V217">
        <v>216</v>
      </c>
    </row>
    <row r="218" spans="1:22" x14ac:dyDescent="0.15">
      <c r="A218">
        <v>228</v>
      </c>
      <c r="B218" t="str">
        <f t="shared" si="10"/>
        <v>高校女子4X100mR11</v>
      </c>
      <c r="C218" t="str">
        <f>I218&amp;COUNTIF($I$4:I218,I218)</f>
        <v>紋別高5</v>
      </c>
      <c r="D218" t="str">
        <f>貼付ｼｰﾄ!D216&amp;貼付ｼｰﾄ!E216</f>
        <v>高校女子4X100mR</v>
      </c>
      <c r="E218">
        <f>IF(D218="","",貼付ｼｰﾄ!H216+ROW()/1000000)</f>
        <v>5421.0002180000001</v>
      </c>
      <c r="F218">
        <f t="shared" si="11"/>
        <v>11</v>
      </c>
      <c r="G218" t="str">
        <f>貼付ｼｰﾄ!A216</f>
        <v>秋季陸上</v>
      </c>
      <c r="H218" t="str">
        <f>貼付ｼｰﾄ!B216</f>
        <v>網走</v>
      </c>
      <c r="I218" t="str">
        <f>貼付ｼｰﾄ!G216</f>
        <v>紋別高</v>
      </c>
      <c r="J218">
        <f>貼付ｼｰﾄ!H216</f>
        <v>5421</v>
      </c>
      <c r="K218" t="str">
        <f>貼付ｼｰﾄ!F216</f>
        <v>決</v>
      </c>
      <c r="L218" t="str">
        <f>貼付ｼｰﾄ!I216</f>
        <v>前田優花</v>
      </c>
      <c r="M218">
        <f>貼付ｼｰﾄ!J216</f>
        <v>1</v>
      </c>
      <c r="N218" t="str">
        <f>貼付ｼｰﾄ!K216</f>
        <v>米田咲季</v>
      </c>
      <c r="O218">
        <f>貼付ｼｰﾄ!L216</f>
        <v>2</v>
      </c>
      <c r="P218" t="str">
        <f>貼付ｼｰﾄ!M216</f>
        <v>小山内未空</v>
      </c>
      <c r="Q218">
        <f>貼付ｼｰﾄ!N216</f>
        <v>2</v>
      </c>
      <c r="R218" t="str">
        <f>貼付ｼｰﾄ!O216</f>
        <v>永井亜美</v>
      </c>
      <c r="S218">
        <f>貼付ｼｰﾄ!P216</f>
        <v>1</v>
      </c>
      <c r="U218" t="str">
        <f t="shared" si="12"/>
        <v>高校女子4X100mR紋別高前田優花米田咲季小山内未空永井亜美</v>
      </c>
      <c r="V218">
        <v>217</v>
      </c>
    </row>
    <row r="219" spans="1:22" x14ac:dyDescent="0.15">
      <c r="A219">
        <v>229</v>
      </c>
      <c r="B219" t="str">
        <f t="shared" si="10"/>
        <v>高校女子4X100mR6</v>
      </c>
      <c r="C219" t="str">
        <f>I219&amp;COUNTIF($I$4:I219,I219)</f>
        <v>紋別高6</v>
      </c>
      <c r="D219" t="str">
        <f>貼付ｼｰﾄ!D217&amp;貼付ｼｰﾄ!E217</f>
        <v>高校女子4X100mR</v>
      </c>
      <c r="E219">
        <f>IF(D219="","",貼付ｼｰﾄ!H217+ROW()/1000000)</f>
        <v>5173.0002189999996</v>
      </c>
      <c r="F219">
        <f t="shared" si="11"/>
        <v>6</v>
      </c>
      <c r="G219" t="str">
        <f>貼付ｼｰﾄ!A217</f>
        <v>高校支部</v>
      </c>
      <c r="H219" t="str">
        <f>貼付ｼｰﾄ!B217</f>
        <v>北見</v>
      </c>
      <c r="I219" t="str">
        <f>貼付ｼｰﾄ!G217</f>
        <v>紋別高</v>
      </c>
      <c r="J219">
        <f>貼付ｼｰﾄ!H217</f>
        <v>5173</v>
      </c>
      <c r="K219" t="str">
        <f>貼付ｼｰﾄ!F217</f>
        <v>決</v>
      </c>
      <c r="L219" t="str">
        <f>貼付ｼｰﾄ!I217</f>
        <v>池田はな</v>
      </c>
      <c r="M219">
        <f>貼付ｼｰﾄ!J217</f>
        <v>3</v>
      </c>
      <c r="N219" t="str">
        <f>貼付ｼｰﾄ!K217</f>
        <v>米田咲季</v>
      </c>
      <c r="O219">
        <f>貼付ｼｰﾄ!L217</f>
        <v>2</v>
      </c>
      <c r="P219" t="str">
        <f>貼付ｼｰﾄ!M217</f>
        <v>小山内未空</v>
      </c>
      <c r="Q219">
        <f>貼付ｼｰﾄ!N217</f>
        <v>2</v>
      </c>
      <c r="R219" t="str">
        <f>貼付ｼｰﾄ!O217</f>
        <v>本間桃奈</v>
      </c>
      <c r="S219">
        <f>貼付ｼｰﾄ!P217</f>
        <v>3</v>
      </c>
      <c r="U219" t="str">
        <f t="shared" si="12"/>
        <v>高校女子4X100mR紋別高池田はな米田咲季小山内未空本間桃奈</v>
      </c>
      <c r="V219">
        <v>218</v>
      </c>
    </row>
    <row r="220" spans="1:22" x14ac:dyDescent="0.15">
      <c r="A220">
        <v>230</v>
      </c>
      <c r="B220" t="str">
        <f t="shared" si="10"/>
        <v>高校男子4X100mR25</v>
      </c>
      <c r="C220" t="str">
        <f>I220&amp;COUNTIF($I$4:I220,I220)</f>
        <v>紋別高7</v>
      </c>
      <c r="D220" t="str">
        <f>貼付ｼｰﾄ!D218&amp;貼付ｼｰﾄ!E218</f>
        <v>高校男子4X100mR</v>
      </c>
      <c r="E220">
        <f>IF(D220="","",貼付ｼｰﾄ!H218+ROW()/1000000)</f>
        <v>4774.0002199999999</v>
      </c>
      <c r="F220">
        <f t="shared" si="11"/>
        <v>25</v>
      </c>
      <c r="G220" t="str">
        <f>貼付ｼｰﾄ!A218</f>
        <v>新人戦</v>
      </c>
      <c r="H220" t="str">
        <f>貼付ｼｰﾄ!B218</f>
        <v>網走</v>
      </c>
      <c r="I220" t="str">
        <f>貼付ｼｰﾄ!G218</f>
        <v>紋別高</v>
      </c>
      <c r="J220">
        <f>貼付ｼｰﾄ!H218</f>
        <v>4774</v>
      </c>
      <c r="K220" t="str">
        <f>貼付ｼｰﾄ!F218</f>
        <v>決</v>
      </c>
      <c r="L220" t="str">
        <f>貼付ｼｰﾄ!I218</f>
        <v>渡部奨翔</v>
      </c>
      <c r="M220">
        <f>貼付ｼｰﾄ!J218</f>
        <v>2</v>
      </c>
      <c r="N220" t="str">
        <f>貼付ｼｰﾄ!K218</f>
        <v>奥津光太</v>
      </c>
      <c r="O220">
        <f>貼付ｼｰﾄ!L218</f>
        <v>2</v>
      </c>
      <c r="P220" t="str">
        <f>貼付ｼｰﾄ!M218</f>
        <v>小石川颯汰</v>
      </c>
      <c r="Q220">
        <f>貼付ｼｰﾄ!N218</f>
        <v>2</v>
      </c>
      <c r="R220" t="str">
        <f>貼付ｼｰﾄ!O218</f>
        <v>渡邊桜弥</v>
      </c>
      <c r="S220">
        <f>貼付ｼｰﾄ!P218</f>
        <v>2</v>
      </c>
      <c r="U220" t="str">
        <f t="shared" si="12"/>
        <v>高校男子4X100mR紋別高渡部奨翔奥津光太小石川颯汰渡邊桜弥</v>
      </c>
      <c r="V220">
        <v>219</v>
      </c>
    </row>
    <row r="221" spans="1:22" x14ac:dyDescent="0.15">
      <c r="A221">
        <v>231</v>
      </c>
      <c r="B221" t="str">
        <f t="shared" si="10"/>
        <v>高校女子4X400mR4</v>
      </c>
      <c r="C221" t="str">
        <f>I221&amp;COUNTIF($I$4:I221,I221)</f>
        <v>紋別高8</v>
      </c>
      <c r="D221" t="str">
        <f>貼付ｼｰﾄ!D219&amp;貼付ｼｰﾄ!E219</f>
        <v>高校女子4X400mR</v>
      </c>
      <c r="E221">
        <f>IF(D221="","",貼付ｼｰﾄ!H219+ROW()/1000000)</f>
        <v>42248.000221000002</v>
      </c>
      <c r="F221">
        <f t="shared" si="11"/>
        <v>4</v>
      </c>
      <c r="G221" t="str">
        <f>貼付ｼｰﾄ!A219</f>
        <v>全道高校</v>
      </c>
      <c r="H221" t="str">
        <f>貼付ｼｰﾄ!B219</f>
        <v>旭川</v>
      </c>
      <c r="I221" t="str">
        <f>貼付ｼｰﾄ!G219</f>
        <v>紋別高</v>
      </c>
      <c r="J221">
        <f>貼付ｼｰﾄ!H219</f>
        <v>42248</v>
      </c>
      <c r="K221" t="str">
        <f>貼付ｼｰﾄ!F219</f>
        <v>予</v>
      </c>
      <c r="L221" t="str">
        <f>貼付ｼｰﾄ!I219</f>
        <v>本間桃奈</v>
      </c>
      <c r="M221">
        <f>貼付ｼｰﾄ!J219</f>
        <v>3</v>
      </c>
      <c r="N221" t="str">
        <f>貼付ｼｰﾄ!K219</f>
        <v>池田はな</v>
      </c>
      <c r="O221">
        <f>貼付ｼｰﾄ!L219</f>
        <v>3</v>
      </c>
      <c r="P221" t="str">
        <f>貼付ｼｰﾄ!M219</f>
        <v>米田咲季</v>
      </c>
      <c r="Q221">
        <f>貼付ｼｰﾄ!N219</f>
        <v>2</v>
      </c>
      <c r="R221" t="str">
        <f>貼付ｼｰﾄ!O219</f>
        <v>小山内未空</v>
      </c>
      <c r="S221">
        <f>貼付ｼｰﾄ!P219</f>
        <v>2</v>
      </c>
      <c r="U221" t="str">
        <f t="shared" si="12"/>
        <v>高校女子4X400mR紋別高本間桃奈池田はな米田咲季小山内未空</v>
      </c>
      <c r="V221">
        <v>220</v>
      </c>
    </row>
    <row r="222" spans="1:22" x14ac:dyDescent="0.15">
      <c r="A222">
        <v>232</v>
      </c>
      <c r="B222" t="str">
        <f t="shared" si="10"/>
        <v>中学男子4X100mR2</v>
      </c>
      <c r="C222" t="str">
        <f>I222&amp;COUNTIF($I$4:I222,I222)</f>
        <v>3</v>
      </c>
      <c r="D222" t="str">
        <f>貼付ｼｰﾄ!D220&amp;貼付ｼｰﾄ!E220</f>
        <v>中学男子4X100mR</v>
      </c>
      <c r="E222">
        <f>IF(D222="","",貼付ｼｰﾄ!H220+ROW()/1000000)</f>
        <v>4427.0002219999997</v>
      </c>
      <c r="F222">
        <f t="shared" si="11"/>
        <v>2</v>
      </c>
      <c r="G222" t="str">
        <f>貼付ｼｰﾄ!A220</f>
        <v>全道中学</v>
      </c>
      <c r="H222" t="str">
        <f>貼付ｼｰﾄ!B220</f>
        <v>函館</v>
      </c>
      <c r="I222" t="str">
        <f>貼付ｼｰﾄ!G220</f>
        <v/>
      </c>
      <c r="J222">
        <f>貼付ｼｰﾄ!H220</f>
        <v>4427</v>
      </c>
      <c r="K222" t="str">
        <f>貼付ｼｰﾄ!F220</f>
        <v>決</v>
      </c>
      <c r="L222" t="str">
        <f>貼付ｼｰﾄ!I220</f>
        <v>野口大雅</v>
      </c>
      <c r="M222" t="str">
        <f>貼付ｼｰﾄ!J220</f>
        <v>J2</v>
      </c>
      <c r="N222" t="str">
        <f>貼付ｼｰﾄ!K220</f>
        <v>大輪莉陽</v>
      </c>
      <c r="O222" t="str">
        <f>貼付ｼｰﾄ!L220</f>
        <v>J3</v>
      </c>
      <c r="P222" t="str">
        <f>貼付ｼｰﾄ!M220</f>
        <v>塚本悠生</v>
      </c>
      <c r="Q222" t="str">
        <f>貼付ｼｰﾄ!N220</f>
        <v>J3</v>
      </c>
      <c r="R222" t="str">
        <f>貼付ｼｰﾄ!O220</f>
        <v>北野瑛仁志</v>
      </c>
      <c r="S222" t="str">
        <f>貼付ｼｰﾄ!P220</f>
        <v>J3</v>
      </c>
      <c r="U222" t="str">
        <f t="shared" si="12"/>
        <v>中学男子4X100mR野口大雅大輪莉陽塚本悠生北野瑛仁志</v>
      </c>
      <c r="V222">
        <v>221</v>
      </c>
    </row>
    <row r="223" spans="1:22" x14ac:dyDescent="0.15">
      <c r="A223">
        <v>233</v>
      </c>
      <c r="B223" t="str">
        <f t="shared" si="10"/>
        <v>高校男子4X100mR9</v>
      </c>
      <c r="C223" t="str">
        <f>I223&amp;COUNTIF($I$4:I223,I223)</f>
        <v>雄武高1</v>
      </c>
      <c r="D223" t="str">
        <f>貼付ｼｰﾄ!D221&amp;貼付ｼｰﾄ!E221</f>
        <v>高校男子4X100mR</v>
      </c>
      <c r="E223">
        <f>IF(D223="","",貼付ｼｰﾄ!H221+ROW()/1000000)</f>
        <v>4435.000223</v>
      </c>
      <c r="F223">
        <f t="shared" si="11"/>
        <v>9</v>
      </c>
      <c r="G223" t="str">
        <f>貼付ｼｰﾄ!A221</f>
        <v>選手権</v>
      </c>
      <c r="H223" t="str">
        <f>貼付ｼｰﾄ!B221</f>
        <v>北見</v>
      </c>
      <c r="I223" t="str">
        <f>貼付ｼｰﾄ!G221</f>
        <v>雄武高</v>
      </c>
      <c r="J223">
        <f>貼付ｼｰﾄ!H221</f>
        <v>4435</v>
      </c>
      <c r="K223" t="str">
        <f>貼付ｼｰﾄ!F221</f>
        <v>決</v>
      </c>
      <c r="L223" t="str">
        <f>貼付ｼｰﾄ!I221</f>
        <v>橋田望夢</v>
      </c>
      <c r="M223">
        <f>貼付ｼｰﾄ!J221</f>
        <v>3</v>
      </c>
      <c r="N223" t="str">
        <f>貼付ｼｰﾄ!K221</f>
        <v>石井尚樹</v>
      </c>
      <c r="O223">
        <f>貼付ｼｰﾄ!L221</f>
        <v>2</v>
      </c>
      <c r="P223" t="str">
        <f>貼付ｼｰﾄ!M221</f>
        <v>石橋誠司</v>
      </c>
      <c r="Q223">
        <f>貼付ｼｰﾄ!N221</f>
        <v>3</v>
      </c>
      <c r="R223" t="str">
        <f>貼付ｼｰﾄ!O221</f>
        <v>大水皓生</v>
      </c>
      <c r="S223">
        <f>貼付ｼｰﾄ!P221</f>
        <v>3</v>
      </c>
      <c r="U223" t="str">
        <f t="shared" si="12"/>
        <v>高校男子4X100mR雄武高橋田望夢石井尚樹石橋誠司大水皓生</v>
      </c>
      <c r="V223">
        <v>222</v>
      </c>
    </row>
    <row r="224" spans="1:22" x14ac:dyDescent="0.15">
      <c r="A224">
        <v>234</v>
      </c>
      <c r="B224" t="str">
        <f t="shared" si="10"/>
        <v>高校男子4X100mR12</v>
      </c>
      <c r="C224" t="str">
        <f>I224&amp;COUNTIF($I$4:I224,I224)</f>
        <v>雄武高2</v>
      </c>
      <c r="D224" t="str">
        <f>貼付ｼｰﾄ!D222&amp;貼付ｼｰﾄ!E222</f>
        <v>高校男子4X100mR</v>
      </c>
      <c r="E224">
        <f>IF(D224="","",貼付ｼｰﾄ!H222+ROW()/1000000)</f>
        <v>4469.0002240000003</v>
      </c>
      <c r="F224">
        <f t="shared" si="11"/>
        <v>12</v>
      </c>
      <c r="G224" t="str">
        <f>貼付ｼｰﾄ!A222</f>
        <v>新人戦</v>
      </c>
      <c r="H224" t="str">
        <f>貼付ｼｰﾄ!B222</f>
        <v>網走</v>
      </c>
      <c r="I224" t="str">
        <f>貼付ｼｰﾄ!G222</f>
        <v>雄武高</v>
      </c>
      <c r="J224">
        <f>貼付ｼｰﾄ!H222</f>
        <v>4469</v>
      </c>
      <c r="K224" t="str">
        <f>貼付ｼｰﾄ!F222</f>
        <v>決</v>
      </c>
      <c r="L224" t="str">
        <f>貼付ｼｰﾄ!I222</f>
        <v>村上威吹</v>
      </c>
      <c r="M224">
        <f>貼付ｼｰﾄ!J222</f>
        <v>1</v>
      </c>
      <c r="N224" t="str">
        <f>貼付ｼｰﾄ!K222</f>
        <v>石井尚樹</v>
      </c>
      <c r="O224">
        <f>貼付ｼｰﾄ!L222</f>
        <v>2</v>
      </c>
      <c r="P224" t="str">
        <f>貼付ｼｰﾄ!M222</f>
        <v>竹田琉莞</v>
      </c>
      <c r="Q224">
        <f>貼付ｼｰﾄ!N222</f>
        <v>2</v>
      </c>
      <c r="R224" t="str">
        <f>貼付ｼｰﾄ!O222</f>
        <v>池田莉玖</v>
      </c>
      <c r="S224">
        <f>貼付ｼｰﾄ!P222</f>
        <v>2</v>
      </c>
      <c r="U224" t="str">
        <f t="shared" si="12"/>
        <v>高校男子4X100mR雄武高村上威吹石井尚樹竹田琉莞池田莉玖</v>
      </c>
      <c r="V224">
        <v>223</v>
      </c>
    </row>
    <row r="225" spans="1:22" x14ac:dyDescent="0.15">
      <c r="A225">
        <v>235</v>
      </c>
      <c r="B225" t="str">
        <f t="shared" si="10"/>
        <v>高校男子4X100mR7</v>
      </c>
      <c r="C225" t="str">
        <f>I225&amp;COUNTIF($I$4:I225,I225)</f>
        <v>雄武高3</v>
      </c>
      <c r="D225" t="str">
        <f>貼付ｼｰﾄ!D223&amp;貼付ｼｰﾄ!E223</f>
        <v>高校男子4X100mR</v>
      </c>
      <c r="E225">
        <f>IF(D225="","",貼付ｼｰﾄ!H223+ROW()/1000000)</f>
        <v>4374.0002249999998</v>
      </c>
      <c r="F225">
        <f t="shared" si="11"/>
        <v>7</v>
      </c>
      <c r="G225" t="str">
        <f>貼付ｼｰﾄ!A223</f>
        <v>全道高校新人</v>
      </c>
      <c r="H225" t="str">
        <f>貼付ｼｰﾄ!B223</f>
        <v>室蘭</v>
      </c>
      <c r="I225" t="str">
        <f>貼付ｼｰﾄ!G223</f>
        <v>雄武高</v>
      </c>
      <c r="J225">
        <f>貼付ｼｰﾄ!H223</f>
        <v>4374</v>
      </c>
      <c r="K225" t="str">
        <f>貼付ｼｰﾄ!F223</f>
        <v>予</v>
      </c>
      <c r="L225" t="str">
        <f>貼付ｼｰﾄ!I223</f>
        <v>村上威吹</v>
      </c>
      <c r="M225">
        <f>貼付ｼｰﾄ!J223</f>
        <v>1</v>
      </c>
      <c r="N225" t="str">
        <f>貼付ｼｰﾄ!K223</f>
        <v>池田莉玖</v>
      </c>
      <c r="O225">
        <f>貼付ｼｰﾄ!L223</f>
        <v>2</v>
      </c>
      <c r="P225" t="str">
        <f>貼付ｼｰﾄ!M223</f>
        <v>竹田琉莞</v>
      </c>
      <c r="Q225">
        <f>貼付ｼｰﾄ!N223</f>
        <v>2</v>
      </c>
      <c r="R225" t="str">
        <f>貼付ｼｰﾄ!O223</f>
        <v>石井尚樹</v>
      </c>
      <c r="S225">
        <f>貼付ｼｰﾄ!P223</f>
        <v>2</v>
      </c>
      <c r="U225" t="str">
        <f t="shared" si="12"/>
        <v>高校男子4X100mR雄武高村上威吹池田莉玖竹田琉莞石井尚樹</v>
      </c>
      <c r="V225">
        <v>224</v>
      </c>
    </row>
    <row r="226" spans="1:22" x14ac:dyDescent="0.15">
      <c r="A226">
        <v>236</v>
      </c>
      <c r="B226" t="str">
        <f t="shared" si="10"/>
        <v>中学男子4X100mR49</v>
      </c>
      <c r="C226" t="str">
        <f>I226&amp;COUNTIF($I$4:I226,I226)</f>
        <v>雄武中1</v>
      </c>
      <c r="D226" t="str">
        <f>貼付ｼｰﾄ!D224&amp;貼付ｼｰﾄ!E224</f>
        <v>中学男子4X100mR</v>
      </c>
      <c r="E226">
        <f>IF(D226="","",貼付ｼｰﾄ!H224+ROW()/1000000)</f>
        <v>5569.0002260000001</v>
      </c>
      <c r="F226">
        <f t="shared" si="11"/>
        <v>49</v>
      </c>
      <c r="G226" t="str">
        <f>貼付ｼｰﾄ!A224</f>
        <v>記録会②</v>
      </c>
      <c r="H226" t="str">
        <f>貼付ｼｰﾄ!B224</f>
        <v>網走</v>
      </c>
      <c r="I226" t="str">
        <f>貼付ｼｰﾄ!G224</f>
        <v>雄武中</v>
      </c>
      <c r="J226">
        <f>貼付ｼｰﾄ!H224</f>
        <v>5569</v>
      </c>
      <c r="K226" t="str">
        <f>貼付ｼｰﾄ!F224</f>
        <v>決</v>
      </c>
      <c r="L226" t="str">
        <f>貼付ｼｰﾄ!I224</f>
        <v>坂元壱汰</v>
      </c>
      <c r="M226">
        <f>貼付ｼｰﾄ!J224</f>
        <v>2</v>
      </c>
      <c r="N226" t="str">
        <f>貼付ｼｰﾄ!K224</f>
        <v>池田柊牙</v>
      </c>
      <c r="O226">
        <f>貼付ｼｰﾄ!L224</f>
        <v>2</v>
      </c>
      <c r="P226" t="str">
        <f>貼付ｼｰﾄ!M224</f>
        <v>小野愛翔</v>
      </c>
      <c r="Q226">
        <f>貼付ｼｰﾄ!N224</f>
        <v>3</v>
      </c>
      <c r="R226" t="str">
        <f>貼付ｼｰﾄ!O224</f>
        <v>片川透磨</v>
      </c>
      <c r="S226">
        <f>貼付ｼｰﾄ!P224</f>
        <v>2</v>
      </c>
      <c r="U226" t="str">
        <f t="shared" si="12"/>
        <v>中学男子4X100mR雄武中坂元壱汰池田柊牙小野愛翔片川透磨</v>
      </c>
      <c r="V226">
        <v>225</v>
      </c>
    </row>
    <row r="227" spans="1:22" x14ac:dyDescent="0.15">
      <c r="A227">
        <v>237</v>
      </c>
      <c r="B227" t="str">
        <f t="shared" si="10"/>
        <v>中学男子4X100mR26</v>
      </c>
      <c r="C227" t="str">
        <f>I227&amp;COUNTIF($I$4:I227,I227)</f>
        <v>雄武中2</v>
      </c>
      <c r="D227" t="str">
        <f>貼付ｼｰﾄ!D225&amp;貼付ｼｰﾄ!E225</f>
        <v>中学男子4X100mR</v>
      </c>
      <c r="E227">
        <f>IF(D227="","",貼付ｼｰﾄ!H225+ROW()/1000000)</f>
        <v>4858.0002270000005</v>
      </c>
      <c r="F227">
        <f t="shared" si="11"/>
        <v>26</v>
      </c>
      <c r="G227" t="str">
        <f>貼付ｼｰﾄ!A225</f>
        <v>全道中学</v>
      </c>
      <c r="H227" t="str">
        <f>貼付ｼｰﾄ!B225</f>
        <v>帯広</v>
      </c>
      <c r="I227" t="str">
        <f>貼付ｼｰﾄ!G225</f>
        <v>雄武中</v>
      </c>
      <c r="J227">
        <f>貼付ｼｰﾄ!H225</f>
        <v>4858</v>
      </c>
      <c r="K227" t="str">
        <f>貼付ｼｰﾄ!F225</f>
        <v>予</v>
      </c>
      <c r="L227" t="str">
        <f>貼付ｼｰﾄ!I225</f>
        <v>坂元壱汰</v>
      </c>
      <c r="M227">
        <f>貼付ｼｰﾄ!J225</f>
        <v>2</v>
      </c>
      <c r="N227" t="str">
        <f>貼付ｼｰﾄ!K225</f>
        <v>渡辺惺己</v>
      </c>
      <c r="O227">
        <f>貼付ｼｰﾄ!L225</f>
        <v>2</v>
      </c>
      <c r="P227" t="str">
        <f>貼付ｼｰﾄ!M225</f>
        <v>片川透磨</v>
      </c>
      <c r="Q227">
        <f>貼付ｼｰﾄ!N225</f>
        <v>2</v>
      </c>
      <c r="R227" t="str">
        <f>貼付ｼｰﾄ!O225</f>
        <v>渡邊恵斗</v>
      </c>
      <c r="S227">
        <f>貼付ｼｰﾄ!P225</f>
        <v>2</v>
      </c>
      <c r="U227" t="str">
        <f t="shared" si="12"/>
        <v>中学男子4X100mR雄武中坂元壱汰渡辺惺己片川透磨渡邊恵斗</v>
      </c>
      <c r="V227">
        <v>226</v>
      </c>
    </row>
    <row r="228" spans="1:22" x14ac:dyDescent="0.15">
      <c r="A228">
        <v>238</v>
      </c>
      <c r="B228" t="str">
        <f t="shared" si="10"/>
        <v>中学男子4X100mR23</v>
      </c>
      <c r="C228" t="str">
        <f>I228&amp;COUNTIF($I$4:I228,I228)</f>
        <v>雄武中3</v>
      </c>
      <c r="D228" t="str">
        <f>貼付ｼｰﾄ!D226&amp;貼付ｼｰﾄ!E226</f>
        <v>中学男子4X100mR</v>
      </c>
      <c r="E228">
        <f>IF(D228="","",貼付ｼｰﾄ!H226+ROW()/1000000)</f>
        <v>4821.0002279999999</v>
      </c>
      <c r="F228">
        <f t="shared" si="11"/>
        <v>23</v>
      </c>
      <c r="G228" t="str">
        <f>貼付ｼｰﾄ!A226</f>
        <v>通信陸上</v>
      </c>
      <c r="H228" t="str">
        <f>貼付ｼｰﾄ!B226</f>
        <v>網走</v>
      </c>
      <c r="I228" t="str">
        <f>貼付ｼｰﾄ!G226</f>
        <v>雄武中</v>
      </c>
      <c r="J228">
        <f>貼付ｼｰﾄ!H226</f>
        <v>4821</v>
      </c>
      <c r="K228" t="str">
        <f>貼付ｼｰﾄ!F226</f>
        <v>決</v>
      </c>
      <c r="L228" t="str">
        <f>貼付ｼｰﾄ!I226</f>
        <v>小野稜馬</v>
      </c>
      <c r="M228">
        <f>貼付ｼｰﾄ!J226</f>
        <v>3</v>
      </c>
      <c r="N228" t="str">
        <f>貼付ｼｰﾄ!K226</f>
        <v>渡辺惺己</v>
      </c>
      <c r="O228">
        <f>貼付ｼｰﾄ!L226</f>
        <v>2</v>
      </c>
      <c r="P228" t="str">
        <f>貼付ｼｰﾄ!M226</f>
        <v>小野愛翔</v>
      </c>
      <c r="Q228">
        <f>貼付ｼｰﾄ!N226</f>
        <v>3</v>
      </c>
      <c r="R228" t="str">
        <f>貼付ｼｰﾄ!O226</f>
        <v>渡邊恵斗</v>
      </c>
      <c r="S228">
        <f>貼付ｼｰﾄ!P226</f>
        <v>2</v>
      </c>
      <c r="U228" t="str">
        <f t="shared" si="12"/>
        <v>中学男子4X100mR雄武中小野稜馬渡辺惺己小野愛翔渡邊恵斗</v>
      </c>
      <c r="V228">
        <v>227</v>
      </c>
    </row>
    <row r="229" spans="1:22" x14ac:dyDescent="0.15">
      <c r="A229">
        <v>239</v>
      </c>
      <c r="B229" t="str">
        <f t="shared" si="10"/>
        <v>中学男子4X100mR14</v>
      </c>
      <c r="C229" t="str">
        <f>I229&amp;COUNTIF($I$4:I229,I229)</f>
        <v>雄武中4</v>
      </c>
      <c r="D229" t="str">
        <f>貼付ｼｰﾄ!D227&amp;貼付ｼｰﾄ!E227</f>
        <v>中学男子4X100mR</v>
      </c>
      <c r="E229">
        <f>IF(D229="","",貼付ｼｰﾄ!H227+ROW()/1000000)</f>
        <v>4707.0002290000002</v>
      </c>
      <c r="F229">
        <f t="shared" si="11"/>
        <v>14</v>
      </c>
      <c r="G229" t="str">
        <f>貼付ｼｰﾄ!A227</f>
        <v>通信陸上</v>
      </c>
      <c r="H229" t="str">
        <f>貼付ｼｰﾄ!B227</f>
        <v>網走</v>
      </c>
      <c r="I229" t="str">
        <f>貼付ｼｰﾄ!G227</f>
        <v>雄武中</v>
      </c>
      <c r="J229">
        <f>貼付ｼｰﾄ!H227</f>
        <v>4707</v>
      </c>
      <c r="K229" t="str">
        <f>貼付ｼｰﾄ!F227</f>
        <v>予</v>
      </c>
      <c r="L229" t="str">
        <f>貼付ｼｰﾄ!I227</f>
        <v>小野稜馬</v>
      </c>
      <c r="M229">
        <f>貼付ｼｰﾄ!J227</f>
        <v>3</v>
      </c>
      <c r="N229" t="str">
        <f>貼付ｼｰﾄ!K227</f>
        <v>渡辺惺己</v>
      </c>
      <c r="O229">
        <f>貼付ｼｰﾄ!L227</f>
        <v>2</v>
      </c>
      <c r="P229" t="str">
        <f>貼付ｼｰﾄ!M227</f>
        <v>小野建瑠</v>
      </c>
      <c r="Q229">
        <f>貼付ｼｰﾄ!N227</f>
        <v>3</v>
      </c>
      <c r="R229" t="str">
        <f>貼付ｼｰﾄ!O227</f>
        <v>渡邊恵斗</v>
      </c>
      <c r="S229">
        <f>貼付ｼｰﾄ!P227</f>
        <v>2</v>
      </c>
      <c r="U229" t="str">
        <f t="shared" si="12"/>
        <v>中学男子4X100mR雄武中小野稜馬渡辺惺己小野建瑠渡邊恵斗</v>
      </c>
      <c r="V229">
        <v>228</v>
      </c>
    </row>
    <row r="230" spans="1:22" x14ac:dyDescent="0.15">
      <c r="A230">
        <v>240</v>
      </c>
      <c r="B230" t="str">
        <f t="shared" si="10"/>
        <v>1</v>
      </c>
      <c r="C230" t="str">
        <f>I230&amp;COUNTIF($I$4:I230,I230)</f>
        <v>01</v>
      </c>
      <c r="D230" t="str">
        <f>貼付ｼｰﾄ!D228&amp;貼付ｼｰﾄ!E228</f>
        <v/>
      </c>
      <c r="E230" t="str">
        <f>IF(D230="","",貼付ｼｰﾄ!H228+ROW()/1000000)</f>
        <v/>
      </c>
      <c r="F230">
        <f t="shared" si="11"/>
        <v>1</v>
      </c>
      <c r="G230">
        <f>貼付ｼｰﾄ!A228</f>
        <v>0</v>
      </c>
      <c r="H230">
        <f>貼付ｼｰﾄ!B228</f>
        <v>0</v>
      </c>
      <c r="I230">
        <f>貼付ｼｰﾄ!G228</f>
        <v>0</v>
      </c>
      <c r="J230">
        <f>貼付ｼｰﾄ!H228</f>
        <v>0</v>
      </c>
      <c r="K230">
        <f>貼付ｼｰﾄ!F228</f>
        <v>0</v>
      </c>
      <c r="L230">
        <f>貼付ｼｰﾄ!I228</f>
        <v>0</v>
      </c>
      <c r="M230">
        <f>貼付ｼｰﾄ!J228</f>
        <v>0</v>
      </c>
      <c r="N230">
        <f>貼付ｼｰﾄ!K228</f>
        <v>0</v>
      </c>
      <c r="O230">
        <f>貼付ｼｰﾄ!L228</f>
        <v>0</v>
      </c>
      <c r="P230">
        <f>貼付ｼｰﾄ!M228</f>
        <v>0</v>
      </c>
      <c r="Q230">
        <f>貼付ｼｰﾄ!N228</f>
        <v>0</v>
      </c>
      <c r="R230">
        <f>貼付ｼｰﾄ!O228</f>
        <v>0</v>
      </c>
      <c r="S230">
        <f>貼付ｼｰﾄ!P228</f>
        <v>0</v>
      </c>
      <c r="U230" t="str">
        <f t="shared" si="12"/>
        <v>00000</v>
      </c>
      <c r="V230">
        <v>229</v>
      </c>
    </row>
    <row r="231" spans="1:22" x14ac:dyDescent="0.15">
      <c r="A231">
        <v>241</v>
      </c>
      <c r="B231" t="str">
        <f t="shared" si="10"/>
        <v>1</v>
      </c>
      <c r="C231" t="str">
        <f>I231&amp;COUNTIF($I$4:I231,I231)</f>
        <v>02</v>
      </c>
      <c r="D231" t="str">
        <f>貼付ｼｰﾄ!D229&amp;貼付ｼｰﾄ!E229</f>
        <v/>
      </c>
      <c r="E231" t="str">
        <f>IF(D231="","",貼付ｼｰﾄ!H229+ROW()/1000000)</f>
        <v/>
      </c>
      <c r="F231">
        <f t="shared" si="11"/>
        <v>1</v>
      </c>
      <c r="G231">
        <f>貼付ｼｰﾄ!A229</f>
        <v>0</v>
      </c>
      <c r="H231">
        <f>貼付ｼｰﾄ!B229</f>
        <v>0</v>
      </c>
      <c r="I231">
        <f>貼付ｼｰﾄ!G229</f>
        <v>0</v>
      </c>
      <c r="J231">
        <f>貼付ｼｰﾄ!H229</f>
        <v>0</v>
      </c>
      <c r="K231">
        <f>貼付ｼｰﾄ!F229</f>
        <v>0</v>
      </c>
      <c r="L231">
        <f>貼付ｼｰﾄ!I229</f>
        <v>0</v>
      </c>
      <c r="M231">
        <f>貼付ｼｰﾄ!J229</f>
        <v>0</v>
      </c>
      <c r="N231">
        <f>貼付ｼｰﾄ!K229</f>
        <v>0</v>
      </c>
      <c r="O231">
        <f>貼付ｼｰﾄ!L229</f>
        <v>0</v>
      </c>
      <c r="P231">
        <f>貼付ｼｰﾄ!M229</f>
        <v>0</v>
      </c>
      <c r="Q231">
        <f>貼付ｼｰﾄ!N229</f>
        <v>0</v>
      </c>
      <c r="R231">
        <f>貼付ｼｰﾄ!O229</f>
        <v>0</v>
      </c>
      <c r="S231">
        <f>貼付ｼｰﾄ!P229</f>
        <v>0</v>
      </c>
      <c r="U231" t="str">
        <f t="shared" si="12"/>
        <v>00000</v>
      </c>
      <c r="V231">
        <v>230</v>
      </c>
    </row>
    <row r="232" spans="1:22" x14ac:dyDescent="0.15">
      <c r="A232">
        <v>242</v>
      </c>
      <c r="B232" t="str">
        <f t="shared" si="10"/>
        <v>1</v>
      </c>
      <c r="C232" t="str">
        <f>I232&amp;COUNTIF($I$4:I232,I232)</f>
        <v>03</v>
      </c>
      <c r="D232" t="str">
        <f>貼付ｼｰﾄ!D230&amp;貼付ｼｰﾄ!E230</f>
        <v/>
      </c>
      <c r="E232" t="str">
        <f>IF(D232="","",貼付ｼｰﾄ!H230+ROW()/1000000)</f>
        <v/>
      </c>
      <c r="F232">
        <f t="shared" si="11"/>
        <v>1</v>
      </c>
      <c r="G232">
        <f>貼付ｼｰﾄ!A230</f>
        <v>0</v>
      </c>
      <c r="H232">
        <f>貼付ｼｰﾄ!B230</f>
        <v>0</v>
      </c>
      <c r="I232">
        <f>貼付ｼｰﾄ!G230</f>
        <v>0</v>
      </c>
      <c r="J232">
        <f>貼付ｼｰﾄ!H230</f>
        <v>0</v>
      </c>
      <c r="K232">
        <f>貼付ｼｰﾄ!F230</f>
        <v>0</v>
      </c>
      <c r="L232">
        <f>貼付ｼｰﾄ!I230</f>
        <v>0</v>
      </c>
      <c r="M232">
        <f>貼付ｼｰﾄ!J230</f>
        <v>0</v>
      </c>
      <c r="N232">
        <f>貼付ｼｰﾄ!K230</f>
        <v>0</v>
      </c>
      <c r="O232">
        <f>貼付ｼｰﾄ!L230</f>
        <v>0</v>
      </c>
      <c r="P232">
        <f>貼付ｼｰﾄ!M230</f>
        <v>0</v>
      </c>
      <c r="Q232">
        <f>貼付ｼｰﾄ!N230</f>
        <v>0</v>
      </c>
      <c r="R232">
        <f>貼付ｼｰﾄ!O230</f>
        <v>0</v>
      </c>
      <c r="S232">
        <f>貼付ｼｰﾄ!P230</f>
        <v>0</v>
      </c>
      <c r="U232" t="str">
        <f t="shared" si="12"/>
        <v>00000</v>
      </c>
      <c r="V232">
        <v>231</v>
      </c>
    </row>
    <row r="233" spans="1:22" x14ac:dyDescent="0.15">
      <c r="A233">
        <v>243</v>
      </c>
      <c r="B233" t="str">
        <f t="shared" si="10"/>
        <v>1</v>
      </c>
      <c r="C233" t="str">
        <f>I233&amp;COUNTIF($I$4:I233,I233)</f>
        <v>04</v>
      </c>
      <c r="D233" t="str">
        <f>貼付ｼｰﾄ!D231&amp;貼付ｼｰﾄ!E231</f>
        <v/>
      </c>
      <c r="E233" t="str">
        <f>IF(D233="","",貼付ｼｰﾄ!H231+ROW()/1000000)</f>
        <v/>
      </c>
      <c r="F233">
        <f t="shared" si="11"/>
        <v>1</v>
      </c>
      <c r="G233">
        <f>貼付ｼｰﾄ!A231</f>
        <v>0</v>
      </c>
      <c r="H233">
        <f>貼付ｼｰﾄ!B231</f>
        <v>0</v>
      </c>
      <c r="I233">
        <f>貼付ｼｰﾄ!G231</f>
        <v>0</v>
      </c>
      <c r="J233">
        <f>貼付ｼｰﾄ!H231</f>
        <v>0</v>
      </c>
      <c r="K233">
        <f>貼付ｼｰﾄ!F231</f>
        <v>0</v>
      </c>
      <c r="L233">
        <f>貼付ｼｰﾄ!I231</f>
        <v>0</v>
      </c>
      <c r="M233">
        <f>貼付ｼｰﾄ!J231</f>
        <v>0</v>
      </c>
      <c r="N233">
        <f>貼付ｼｰﾄ!K231</f>
        <v>0</v>
      </c>
      <c r="O233">
        <f>貼付ｼｰﾄ!L231</f>
        <v>0</v>
      </c>
      <c r="P233">
        <f>貼付ｼｰﾄ!M231</f>
        <v>0</v>
      </c>
      <c r="Q233">
        <f>貼付ｼｰﾄ!N231</f>
        <v>0</v>
      </c>
      <c r="R233">
        <f>貼付ｼｰﾄ!O231</f>
        <v>0</v>
      </c>
      <c r="S233">
        <f>貼付ｼｰﾄ!P231</f>
        <v>0</v>
      </c>
      <c r="U233" t="str">
        <f t="shared" si="12"/>
        <v>00000</v>
      </c>
      <c r="V233">
        <v>232</v>
      </c>
    </row>
    <row r="234" spans="1:22" x14ac:dyDescent="0.15">
      <c r="A234">
        <v>244</v>
      </c>
      <c r="B234" t="str">
        <f t="shared" si="10"/>
        <v>1</v>
      </c>
      <c r="C234" t="str">
        <f>I234&amp;COUNTIF($I$4:I234,I234)</f>
        <v>05</v>
      </c>
      <c r="D234" t="str">
        <f>貼付ｼｰﾄ!D232&amp;貼付ｼｰﾄ!E232</f>
        <v/>
      </c>
      <c r="E234" t="str">
        <f>IF(D234="","",貼付ｼｰﾄ!H232+ROW()/1000000)</f>
        <v/>
      </c>
      <c r="F234">
        <f t="shared" si="11"/>
        <v>1</v>
      </c>
      <c r="G234">
        <f>貼付ｼｰﾄ!A232</f>
        <v>0</v>
      </c>
      <c r="H234">
        <f>貼付ｼｰﾄ!B232</f>
        <v>0</v>
      </c>
      <c r="I234">
        <f>貼付ｼｰﾄ!G232</f>
        <v>0</v>
      </c>
      <c r="J234">
        <f>貼付ｼｰﾄ!H232</f>
        <v>0</v>
      </c>
      <c r="K234">
        <f>貼付ｼｰﾄ!F232</f>
        <v>0</v>
      </c>
      <c r="L234">
        <f>貼付ｼｰﾄ!I232</f>
        <v>0</v>
      </c>
      <c r="M234">
        <f>貼付ｼｰﾄ!J232</f>
        <v>0</v>
      </c>
      <c r="N234">
        <f>貼付ｼｰﾄ!K232</f>
        <v>0</v>
      </c>
      <c r="O234">
        <f>貼付ｼｰﾄ!L232</f>
        <v>0</v>
      </c>
      <c r="P234">
        <f>貼付ｼｰﾄ!M232</f>
        <v>0</v>
      </c>
      <c r="Q234">
        <f>貼付ｼｰﾄ!N232</f>
        <v>0</v>
      </c>
      <c r="R234">
        <f>貼付ｼｰﾄ!O232</f>
        <v>0</v>
      </c>
      <c r="S234">
        <f>貼付ｼｰﾄ!P232</f>
        <v>0</v>
      </c>
      <c r="U234" t="str">
        <f t="shared" si="12"/>
        <v>00000</v>
      </c>
      <c r="V234">
        <v>233</v>
      </c>
    </row>
    <row r="235" spans="1:22" x14ac:dyDescent="0.15">
      <c r="A235">
        <v>245</v>
      </c>
      <c r="B235" t="str">
        <f t="shared" si="10"/>
        <v>1</v>
      </c>
      <c r="C235" t="str">
        <f>I235&amp;COUNTIF($I$4:I235,I235)</f>
        <v>06</v>
      </c>
      <c r="D235" t="str">
        <f>貼付ｼｰﾄ!D233&amp;貼付ｼｰﾄ!E233</f>
        <v/>
      </c>
      <c r="E235" t="str">
        <f>IF(D235="","",貼付ｼｰﾄ!H233+ROW()/1000000)</f>
        <v/>
      </c>
      <c r="F235">
        <f t="shared" si="11"/>
        <v>1</v>
      </c>
      <c r="G235">
        <f>貼付ｼｰﾄ!A233</f>
        <v>0</v>
      </c>
      <c r="H235">
        <f>貼付ｼｰﾄ!B233</f>
        <v>0</v>
      </c>
      <c r="I235">
        <f>貼付ｼｰﾄ!G233</f>
        <v>0</v>
      </c>
      <c r="J235">
        <f>貼付ｼｰﾄ!H233</f>
        <v>0</v>
      </c>
      <c r="K235">
        <f>貼付ｼｰﾄ!F233</f>
        <v>0</v>
      </c>
      <c r="L235">
        <f>貼付ｼｰﾄ!I233</f>
        <v>0</v>
      </c>
      <c r="M235">
        <f>貼付ｼｰﾄ!J233</f>
        <v>0</v>
      </c>
      <c r="N235">
        <f>貼付ｼｰﾄ!K233</f>
        <v>0</v>
      </c>
      <c r="O235">
        <f>貼付ｼｰﾄ!L233</f>
        <v>0</v>
      </c>
      <c r="P235">
        <f>貼付ｼｰﾄ!M233</f>
        <v>0</v>
      </c>
      <c r="Q235">
        <f>貼付ｼｰﾄ!N233</f>
        <v>0</v>
      </c>
      <c r="R235">
        <f>貼付ｼｰﾄ!O233</f>
        <v>0</v>
      </c>
      <c r="S235">
        <f>貼付ｼｰﾄ!P233</f>
        <v>0</v>
      </c>
      <c r="U235" t="str">
        <f t="shared" si="12"/>
        <v>00000</v>
      </c>
      <c r="V235">
        <v>234</v>
      </c>
    </row>
    <row r="236" spans="1:22" x14ac:dyDescent="0.15">
      <c r="A236">
        <v>246</v>
      </c>
      <c r="B236" t="str">
        <f t="shared" si="10"/>
        <v>1</v>
      </c>
      <c r="C236" t="str">
        <f>I236&amp;COUNTIF($I$4:I236,I236)</f>
        <v>07</v>
      </c>
      <c r="D236" t="str">
        <f>貼付ｼｰﾄ!D234&amp;貼付ｼｰﾄ!E234</f>
        <v/>
      </c>
      <c r="E236" t="str">
        <f>IF(D236="","",貼付ｼｰﾄ!H234+ROW()/1000000)</f>
        <v/>
      </c>
      <c r="F236">
        <f t="shared" si="11"/>
        <v>1</v>
      </c>
      <c r="G236">
        <f>貼付ｼｰﾄ!A234</f>
        <v>0</v>
      </c>
      <c r="H236">
        <f>貼付ｼｰﾄ!B234</f>
        <v>0</v>
      </c>
      <c r="I236">
        <f>貼付ｼｰﾄ!G234</f>
        <v>0</v>
      </c>
      <c r="J236">
        <f>貼付ｼｰﾄ!H234</f>
        <v>0</v>
      </c>
      <c r="K236">
        <f>貼付ｼｰﾄ!F234</f>
        <v>0</v>
      </c>
      <c r="L236">
        <f>貼付ｼｰﾄ!I234</f>
        <v>0</v>
      </c>
      <c r="M236">
        <f>貼付ｼｰﾄ!J234</f>
        <v>0</v>
      </c>
      <c r="N236">
        <f>貼付ｼｰﾄ!K234</f>
        <v>0</v>
      </c>
      <c r="O236">
        <f>貼付ｼｰﾄ!L234</f>
        <v>0</v>
      </c>
      <c r="P236">
        <f>貼付ｼｰﾄ!M234</f>
        <v>0</v>
      </c>
      <c r="Q236">
        <f>貼付ｼｰﾄ!N234</f>
        <v>0</v>
      </c>
      <c r="R236">
        <f>貼付ｼｰﾄ!O234</f>
        <v>0</v>
      </c>
      <c r="S236">
        <f>貼付ｼｰﾄ!P234</f>
        <v>0</v>
      </c>
      <c r="U236" t="str">
        <f t="shared" si="12"/>
        <v>00000</v>
      </c>
      <c r="V236">
        <v>235</v>
      </c>
    </row>
    <row r="237" spans="1:22" x14ac:dyDescent="0.15">
      <c r="A237">
        <v>247</v>
      </c>
      <c r="B237" t="str">
        <f t="shared" si="10"/>
        <v>1</v>
      </c>
      <c r="C237" t="str">
        <f>I237&amp;COUNTIF($I$4:I237,I237)</f>
        <v>08</v>
      </c>
      <c r="D237" t="str">
        <f>貼付ｼｰﾄ!D235&amp;貼付ｼｰﾄ!E235</f>
        <v/>
      </c>
      <c r="E237" t="str">
        <f>IF(D237="","",貼付ｼｰﾄ!H235+ROW()/1000000)</f>
        <v/>
      </c>
      <c r="F237">
        <f t="shared" si="11"/>
        <v>1</v>
      </c>
      <c r="G237">
        <f>貼付ｼｰﾄ!A235</f>
        <v>0</v>
      </c>
      <c r="H237">
        <f>貼付ｼｰﾄ!B235</f>
        <v>0</v>
      </c>
      <c r="I237">
        <f>貼付ｼｰﾄ!G235</f>
        <v>0</v>
      </c>
      <c r="J237">
        <f>貼付ｼｰﾄ!H235</f>
        <v>0</v>
      </c>
      <c r="K237">
        <f>貼付ｼｰﾄ!F235</f>
        <v>0</v>
      </c>
      <c r="L237">
        <f>貼付ｼｰﾄ!I235</f>
        <v>0</v>
      </c>
      <c r="M237">
        <f>貼付ｼｰﾄ!J235</f>
        <v>0</v>
      </c>
      <c r="N237">
        <f>貼付ｼｰﾄ!K235</f>
        <v>0</v>
      </c>
      <c r="O237">
        <f>貼付ｼｰﾄ!L235</f>
        <v>0</v>
      </c>
      <c r="P237">
        <f>貼付ｼｰﾄ!M235</f>
        <v>0</v>
      </c>
      <c r="Q237">
        <f>貼付ｼｰﾄ!N235</f>
        <v>0</v>
      </c>
      <c r="R237">
        <f>貼付ｼｰﾄ!O235</f>
        <v>0</v>
      </c>
      <c r="S237">
        <f>貼付ｼｰﾄ!P235</f>
        <v>0</v>
      </c>
      <c r="U237" t="str">
        <f t="shared" si="12"/>
        <v>00000</v>
      </c>
      <c r="V237">
        <v>236</v>
      </c>
    </row>
    <row r="238" spans="1:22" x14ac:dyDescent="0.15">
      <c r="A238">
        <v>248</v>
      </c>
      <c r="B238" t="str">
        <f t="shared" si="10"/>
        <v>1</v>
      </c>
      <c r="C238" t="str">
        <f>I238&amp;COUNTIF($I$4:I238,I238)</f>
        <v>09</v>
      </c>
      <c r="D238" t="str">
        <f>貼付ｼｰﾄ!D236&amp;貼付ｼｰﾄ!E236</f>
        <v/>
      </c>
      <c r="E238" t="str">
        <f>IF(D238="","",貼付ｼｰﾄ!H236+ROW()/1000000)</f>
        <v/>
      </c>
      <c r="F238">
        <f t="shared" si="11"/>
        <v>1</v>
      </c>
      <c r="G238">
        <f>貼付ｼｰﾄ!A236</f>
        <v>0</v>
      </c>
      <c r="H238">
        <f>貼付ｼｰﾄ!B236</f>
        <v>0</v>
      </c>
      <c r="I238">
        <f>貼付ｼｰﾄ!G236</f>
        <v>0</v>
      </c>
      <c r="J238">
        <f>貼付ｼｰﾄ!H236</f>
        <v>0</v>
      </c>
      <c r="K238">
        <f>貼付ｼｰﾄ!F236</f>
        <v>0</v>
      </c>
      <c r="L238">
        <f>貼付ｼｰﾄ!I236</f>
        <v>0</v>
      </c>
      <c r="M238">
        <f>貼付ｼｰﾄ!J236</f>
        <v>0</v>
      </c>
      <c r="N238">
        <f>貼付ｼｰﾄ!K236</f>
        <v>0</v>
      </c>
      <c r="O238">
        <f>貼付ｼｰﾄ!L236</f>
        <v>0</v>
      </c>
      <c r="P238">
        <f>貼付ｼｰﾄ!M236</f>
        <v>0</v>
      </c>
      <c r="Q238">
        <f>貼付ｼｰﾄ!N236</f>
        <v>0</v>
      </c>
      <c r="R238">
        <f>貼付ｼｰﾄ!O236</f>
        <v>0</v>
      </c>
      <c r="S238">
        <f>貼付ｼｰﾄ!P236</f>
        <v>0</v>
      </c>
      <c r="U238" t="str">
        <f t="shared" si="12"/>
        <v>00000</v>
      </c>
      <c r="V238">
        <v>237</v>
      </c>
    </row>
    <row r="239" spans="1:22" x14ac:dyDescent="0.15">
      <c r="A239">
        <v>249</v>
      </c>
      <c r="B239" t="str">
        <f t="shared" si="10"/>
        <v>1</v>
      </c>
      <c r="C239" t="str">
        <f>I239&amp;COUNTIF($I$4:I239,I239)</f>
        <v>010</v>
      </c>
      <c r="D239" t="str">
        <f>貼付ｼｰﾄ!D237&amp;貼付ｼｰﾄ!E237</f>
        <v/>
      </c>
      <c r="E239" t="str">
        <f>IF(D239="","",貼付ｼｰﾄ!H237+ROW()/1000000)</f>
        <v/>
      </c>
      <c r="F239">
        <f t="shared" si="11"/>
        <v>1</v>
      </c>
      <c r="G239">
        <f>貼付ｼｰﾄ!A237</f>
        <v>0</v>
      </c>
      <c r="H239">
        <f>貼付ｼｰﾄ!B237</f>
        <v>0</v>
      </c>
      <c r="I239">
        <f>貼付ｼｰﾄ!G237</f>
        <v>0</v>
      </c>
      <c r="J239">
        <f>貼付ｼｰﾄ!H237</f>
        <v>0</v>
      </c>
      <c r="K239">
        <f>貼付ｼｰﾄ!F237</f>
        <v>0</v>
      </c>
      <c r="L239">
        <f>貼付ｼｰﾄ!I237</f>
        <v>0</v>
      </c>
      <c r="M239">
        <f>貼付ｼｰﾄ!J237</f>
        <v>0</v>
      </c>
      <c r="N239">
        <f>貼付ｼｰﾄ!K237</f>
        <v>0</v>
      </c>
      <c r="O239">
        <f>貼付ｼｰﾄ!L237</f>
        <v>0</v>
      </c>
      <c r="P239">
        <f>貼付ｼｰﾄ!M237</f>
        <v>0</v>
      </c>
      <c r="Q239">
        <f>貼付ｼｰﾄ!N237</f>
        <v>0</v>
      </c>
      <c r="R239">
        <f>貼付ｼｰﾄ!O237</f>
        <v>0</v>
      </c>
      <c r="S239">
        <f>貼付ｼｰﾄ!P237</f>
        <v>0</v>
      </c>
      <c r="U239" t="str">
        <f t="shared" si="12"/>
        <v>00000</v>
      </c>
      <c r="V239">
        <v>238</v>
      </c>
    </row>
    <row r="240" spans="1:22" x14ac:dyDescent="0.15">
      <c r="A240">
        <v>250</v>
      </c>
      <c r="B240" t="str">
        <f t="shared" si="10"/>
        <v>1</v>
      </c>
      <c r="C240" t="str">
        <f>I240&amp;COUNTIF($I$4:I240,I240)</f>
        <v>011</v>
      </c>
      <c r="D240" t="str">
        <f>貼付ｼｰﾄ!D238&amp;貼付ｼｰﾄ!E238</f>
        <v/>
      </c>
      <c r="E240" t="str">
        <f>IF(D240="","",貼付ｼｰﾄ!H238+ROW()/1000000)</f>
        <v/>
      </c>
      <c r="F240">
        <f t="shared" si="11"/>
        <v>1</v>
      </c>
      <c r="G240">
        <f>貼付ｼｰﾄ!A238</f>
        <v>0</v>
      </c>
      <c r="H240">
        <f>貼付ｼｰﾄ!B238</f>
        <v>0</v>
      </c>
      <c r="I240">
        <f>貼付ｼｰﾄ!G238</f>
        <v>0</v>
      </c>
      <c r="J240">
        <f>貼付ｼｰﾄ!H238</f>
        <v>0</v>
      </c>
      <c r="K240">
        <f>貼付ｼｰﾄ!F238</f>
        <v>0</v>
      </c>
      <c r="L240">
        <f>貼付ｼｰﾄ!I238</f>
        <v>0</v>
      </c>
      <c r="M240">
        <f>貼付ｼｰﾄ!J238</f>
        <v>0</v>
      </c>
      <c r="N240">
        <f>貼付ｼｰﾄ!K238</f>
        <v>0</v>
      </c>
      <c r="O240">
        <f>貼付ｼｰﾄ!L238</f>
        <v>0</v>
      </c>
      <c r="P240">
        <f>貼付ｼｰﾄ!M238</f>
        <v>0</v>
      </c>
      <c r="Q240">
        <f>貼付ｼｰﾄ!N238</f>
        <v>0</v>
      </c>
      <c r="R240">
        <f>貼付ｼｰﾄ!O238</f>
        <v>0</v>
      </c>
      <c r="S240">
        <f>貼付ｼｰﾄ!P238</f>
        <v>0</v>
      </c>
      <c r="U240" t="str">
        <f t="shared" si="12"/>
        <v>00000</v>
      </c>
      <c r="V240">
        <v>239</v>
      </c>
    </row>
    <row r="241" spans="1:22" x14ac:dyDescent="0.15">
      <c r="A241">
        <v>251</v>
      </c>
      <c r="B241" t="str">
        <f t="shared" si="10"/>
        <v>1</v>
      </c>
      <c r="C241" t="str">
        <f>I241&amp;COUNTIF($I$4:I241,I241)</f>
        <v>012</v>
      </c>
      <c r="D241" t="str">
        <f>貼付ｼｰﾄ!D239&amp;貼付ｼｰﾄ!E239</f>
        <v/>
      </c>
      <c r="E241" t="str">
        <f>IF(D241="","",貼付ｼｰﾄ!H239+ROW()/1000000)</f>
        <v/>
      </c>
      <c r="F241">
        <f t="shared" si="11"/>
        <v>1</v>
      </c>
      <c r="G241">
        <f>貼付ｼｰﾄ!A239</f>
        <v>0</v>
      </c>
      <c r="H241">
        <f>貼付ｼｰﾄ!B239</f>
        <v>0</v>
      </c>
      <c r="I241">
        <f>貼付ｼｰﾄ!G239</f>
        <v>0</v>
      </c>
      <c r="J241">
        <f>貼付ｼｰﾄ!H239</f>
        <v>0</v>
      </c>
      <c r="K241">
        <f>貼付ｼｰﾄ!F239</f>
        <v>0</v>
      </c>
      <c r="L241">
        <f>貼付ｼｰﾄ!I239</f>
        <v>0</v>
      </c>
      <c r="M241">
        <f>貼付ｼｰﾄ!J239</f>
        <v>0</v>
      </c>
      <c r="N241">
        <f>貼付ｼｰﾄ!K239</f>
        <v>0</v>
      </c>
      <c r="O241">
        <f>貼付ｼｰﾄ!L239</f>
        <v>0</v>
      </c>
      <c r="P241">
        <f>貼付ｼｰﾄ!M239</f>
        <v>0</v>
      </c>
      <c r="Q241">
        <f>貼付ｼｰﾄ!N239</f>
        <v>0</v>
      </c>
      <c r="R241">
        <f>貼付ｼｰﾄ!O239</f>
        <v>0</v>
      </c>
      <c r="S241">
        <f>貼付ｼｰﾄ!P239</f>
        <v>0</v>
      </c>
      <c r="U241" t="str">
        <f t="shared" si="12"/>
        <v>00000</v>
      </c>
      <c r="V241">
        <v>240</v>
      </c>
    </row>
    <row r="242" spans="1:22" x14ac:dyDescent="0.15">
      <c r="A242">
        <v>252</v>
      </c>
      <c r="B242" t="str">
        <f t="shared" si="10"/>
        <v>1</v>
      </c>
      <c r="C242" t="str">
        <f>I242&amp;COUNTIF($I$4:I242,I242)</f>
        <v>013</v>
      </c>
      <c r="D242" t="str">
        <f>貼付ｼｰﾄ!D240&amp;貼付ｼｰﾄ!E240</f>
        <v/>
      </c>
      <c r="E242" t="str">
        <f>IF(D242="","",貼付ｼｰﾄ!H240+ROW()/1000000)</f>
        <v/>
      </c>
      <c r="F242">
        <f t="shared" si="11"/>
        <v>1</v>
      </c>
      <c r="G242">
        <f>貼付ｼｰﾄ!A240</f>
        <v>0</v>
      </c>
      <c r="H242">
        <f>貼付ｼｰﾄ!B240</f>
        <v>0</v>
      </c>
      <c r="I242">
        <f>貼付ｼｰﾄ!G240</f>
        <v>0</v>
      </c>
      <c r="J242">
        <f>貼付ｼｰﾄ!H240</f>
        <v>0</v>
      </c>
      <c r="K242">
        <f>貼付ｼｰﾄ!F240</f>
        <v>0</v>
      </c>
      <c r="L242">
        <f>貼付ｼｰﾄ!I240</f>
        <v>0</v>
      </c>
      <c r="M242">
        <f>貼付ｼｰﾄ!J240</f>
        <v>0</v>
      </c>
      <c r="N242">
        <f>貼付ｼｰﾄ!K240</f>
        <v>0</v>
      </c>
      <c r="O242">
        <f>貼付ｼｰﾄ!L240</f>
        <v>0</v>
      </c>
      <c r="P242">
        <f>貼付ｼｰﾄ!M240</f>
        <v>0</v>
      </c>
      <c r="Q242">
        <f>貼付ｼｰﾄ!N240</f>
        <v>0</v>
      </c>
      <c r="R242">
        <f>貼付ｼｰﾄ!O240</f>
        <v>0</v>
      </c>
      <c r="S242">
        <f>貼付ｼｰﾄ!P240</f>
        <v>0</v>
      </c>
      <c r="U242" t="str">
        <f t="shared" si="12"/>
        <v>00000</v>
      </c>
      <c r="V242">
        <v>241</v>
      </c>
    </row>
    <row r="243" spans="1:22" x14ac:dyDescent="0.15">
      <c r="A243">
        <v>253</v>
      </c>
      <c r="B243" t="str">
        <f t="shared" si="10"/>
        <v>1</v>
      </c>
      <c r="C243" t="str">
        <f>I243&amp;COUNTIF($I$4:I243,I243)</f>
        <v>014</v>
      </c>
      <c r="D243" t="str">
        <f>貼付ｼｰﾄ!D241&amp;貼付ｼｰﾄ!E241</f>
        <v/>
      </c>
      <c r="E243" t="str">
        <f>IF(D243="","",貼付ｼｰﾄ!H241+ROW()/1000000)</f>
        <v/>
      </c>
      <c r="F243">
        <f t="shared" si="11"/>
        <v>1</v>
      </c>
      <c r="G243">
        <f>貼付ｼｰﾄ!A241</f>
        <v>0</v>
      </c>
      <c r="H243">
        <f>貼付ｼｰﾄ!B241</f>
        <v>0</v>
      </c>
      <c r="I243">
        <f>貼付ｼｰﾄ!G241</f>
        <v>0</v>
      </c>
      <c r="J243">
        <f>貼付ｼｰﾄ!H241</f>
        <v>0</v>
      </c>
      <c r="K243">
        <f>貼付ｼｰﾄ!F241</f>
        <v>0</v>
      </c>
      <c r="L243">
        <f>貼付ｼｰﾄ!I241</f>
        <v>0</v>
      </c>
      <c r="M243">
        <f>貼付ｼｰﾄ!J241</f>
        <v>0</v>
      </c>
      <c r="N243">
        <f>貼付ｼｰﾄ!K241</f>
        <v>0</v>
      </c>
      <c r="O243">
        <f>貼付ｼｰﾄ!L241</f>
        <v>0</v>
      </c>
      <c r="P243">
        <f>貼付ｼｰﾄ!M241</f>
        <v>0</v>
      </c>
      <c r="Q243">
        <f>貼付ｼｰﾄ!N241</f>
        <v>0</v>
      </c>
      <c r="R243">
        <f>貼付ｼｰﾄ!O241</f>
        <v>0</v>
      </c>
      <c r="S243">
        <f>貼付ｼｰﾄ!P241</f>
        <v>0</v>
      </c>
      <c r="U243" t="str">
        <f t="shared" si="12"/>
        <v>00000</v>
      </c>
      <c r="V243">
        <v>242</v>
      </c>
    </row>
    <row r="244" spans="1:22" x14ac:dyDescent="0.15">
      <c r="A244">
        <v>254</v>
      </c>
      <c r="B244" t="str">
        <f t="shared" si="10"/>
        <v>1</v>
      </c>
      <c r="C244" t="str">
        <f>I244&amp;COUNTIF($I$4:I244,I244)</f>
        <v>015</v>
      </c>
      <c r="D244" t="str">
        <f>貼付ｼｰﾄ!D242&amp;貼付ｼｰﾄ!E242</f>
        <v/>
      </c>
      <c r="E244" t="str">
        <f>IF(D244="","",貼付ｼｰﾄ!H242+ROW()/1000000)</f>
        <v/>
      </c>
      <c r="F244">
        <f t="shared" si="11"/>
        <v>1</v>
      </c>
      <c r="G244">
        <f>貼付ｼｰﾄ!A242</f>
        <v>0</v>
      </c>
      <c r="H244">
        <f>貼付ｼｰﾄ!B242</f>
        <v>0</v>
      </c>
      <c r="I244">
        <f>貼付ｼｰﾄ!G242</f>
        <v>0</v>
      </c>
      <c r="J244">
        <f>貼付ｼｰﾄ!H242</f>
        <v>0</v>
      </c>
      <c r="K244">
        <f>貼付ｼｰﾄ!F242</f>
        <v>0</v>
      </c>
      <c r="L244">
        <f>貼付ｼｰﾄ!I242</f>
        <v>0</v>
      </c>
      <c r="M244">
        <f>貼付ｼｰﾄ!J242</f>
        <v>0</v>
      </c>
      <c r="N244">
        <f>貼付ｼｰﾄ!K242</f>
        <v>0</v>
      </c>
      <c r="O244">
        <f>貼付ｼｰﾄ!L242</f>
        <v>0</v>
      </c>
      <c r="P244">
        <f>貼付ｼｰﾄ!M242</f>
        <v>0</v>
      </c>
      <c r="Q244">
        <f>貼付ｼｰﾄ!N242</f>
        <v>0</v>
      </c>
      <c r="R244">
        <f>貼付ｼｰﾄ!O242</f>
        <v>0</v>
      </c>
      <c r="S244">
        <f>貼付ｼｰﾄ!P242</f>
        <v>0</v>
      </c>
      <c r="U244" t="str">
        <f t="shared" si="12"/>
        <v>00000</v>
      </c>
      <c r="V244">
        <v>243</v>
      </c>
    </row>
    <row r="245" spans="1:22" x14ac:dyDescent="0.15">
      <c r="A245">
        <v>255</v>
      </c>
      <c r="B245" t="str">
        <f t="shared" si="10"/>
        <v>1</v>
      </c>
      <c r="C245" t="str">
        <f>I245&amp;COUNTIF($I$4:I245,I245)</f>
        <v>016</v>
      </c>
      <c r="D245" t="str">
        <f>貼付ｼｰﾄ!D243&amp;貼付ｼｰﾄ!E243</f>
        <v/>
      </c>
      <c r="E245" t="str">
        <f>IF(D245="","",貼付ｼｰﾄ!H243+ROW()/1000000)</f>
        <v/>
      </c>
      <c r="F245">
        <f t="shared" si="11"/>
        <v>1</v>
      </c>
      <c r="G245">
        <f>貼付ｼｰﾄ!A243</f>
        <v>0</v>
      </c>
      <c r="H245">
        <f>貼付ｼｰﾄ!B243</f>
        <v>0</v>
      </c>
      <c r="I245">
        <f>貼付ｼｰﾄ!G243</f>
        <v>0</v>
      </c>
      <c r="J245">
        <f>貼付ｼｰﾄ!H243</f>
        <v>0</v>
      </c>
      <c r="K245">
        <f>貼付ｼｰﾄ!F243</f>
        <v>0</v>
      </c>
      <c r="L245">
        <f>貼付ｼｰﾄ!I243</f>
        <v>0</v>
      </c>
      <c r="M245">
        <f>貼付ｼｰﾄ!J243</f>
        <v>0</v>
      </c>
      <c r="N245">
        <f>貼付ｼｰﾄ!K243</f>
        <v>0</v>
      </c>
      <c r="O245">
        <f>貼付ｼｰﾄ!L243</f>
        <v>0</v>
      </c>
      <c r="P245">
        <f>貼付ｼｰﾄ!M243</f>
        <v>0</v>
      </c>
      <c r="Q245">
        <f>貼付ｼｰﾄ!N243</f>
        <v>0</v>
      </c>
      <c r="R245">
        <f>貼付ｼｰﾄ!O243</f>
        <v>0</v>
      </c>
      <c r="S245">
        <f>貼付ｼｰﾄ!P243</f>
        <v>0</v>
      </c>
      <c r="U245" t="str">
        <f t="shared" si="12"/>
        <v>00000</v>
      </c>
      <c r="V245">
        <v>244</v>
      </c>
    </row>
    <row r="246" spans="1:22" x14ac:dyDescent="0.15">
      <c r="A246">
        <v>256</v>
      </c>
      <c r="B246" t="str">
        <f t="shared" si="10"/>
        <v>1</v>
      </c>
      <c r="C246" t="str">
        <f>I246&amp;COUNTIF($I$4:I246,I246)</f>
        <v>017</v>
      </c>
      <c r="D246" t="str">
        <f>貼付ｼｰﾄ!D244&amp;貼付ｼｰﾄ!E244</f>
        <v/>
      </c>
      <c r="E246" t="str">
        <f>IF(D246="","",貼付ｼｰﾄ!H244+ROW()/1000000)</f>
        <v/>
      </c>
      <c r="F246">
        <f t="shared" si="11"/>
        <v>1</v>
      </c>
      <c r="G246">
        <f>貼付ｼｰﾄ!A244</f>
        <v>0</v>
      </c>
      <c r="H246">
        <f>貼付ｼｰﾄ!B244</f>
        <v>0</v>
      </c>
      <c r="I246">
        <f>貼付ｼｰﾄ!G244</f>
        <v>0</v>
      </c>
      <c r="J246">
        <f>貼付ｼｰﾄ!H244</f>
        <v>0</v>
      </c>
      <c r="K246">
        <f>貼付ｼｰﾄ!F244</f>
        <v>0</v>
      </c>
      <c r="L246">
        <f>貼付ｼｰﾄ!I244</f>
        <v>0</v>
      </c>
      <c r="M246">
        <f>貼付ｼｰﾄ!J244</f>
        <v>0</v>
      </c>
      <c r="N246">
        <f>貼付ｼｰﾄ!K244</f>
        <v>0</v>
      </c>
      <c r="O246">
        <f>貼付ｼｰﾄ!L244</f>
        <v>0</v>
      </c>
      <c r="P246">
        <f>貼付ｼｰﾄ!M244</f>
        <v>0</v>
      </c>
      <c r="Q246">
        <f>貼付ｼｰﾄ!N244</f>
        <v>0</v>
      </c>
      <c r="R246">
        <f>貼付ｼｰﾄ!O244</f>
        <v>0</v>
      </c>
      <c r="S246">
        <f>貼付ｼｰﾄ!P244</f>
        <v>0</v>
      </c>
      <c r="U246" t="str">
        <f t="shared" si="12"/>
        <v>00000</v>
      </c>
      <c r="V246">
        <v>245</v>
      </c>
    </row>
    <row r="247" spans="1:22" x14ac:dyDescent="0.15">
      <c r="A247">
        <v>257</v>
      </c>
      <c r="B247" t="str">
        <f t="shared" si="10"/>
        <v>1</v>
      </c>
      <c r="C247" t="str">
        <f>I247&amp;COUNTIF($I$4:I247,I247)</f>
        <v>018</v>
      </c>
      <c r="D247" t="str">
        <f>貼付ｼｰﾄ!D245&amp;貼付ｼｰﾄ!E245</f>
        <v/>
      </c>
      <c r="E247" t="str">
        <f>IF(D247="","",貼付ｼｰﾄ!H245+ROW()/1000000)</f>
        <v/>
      </c>
      <c r="F247">
        <f t="shared" si="11"/>
        <v>1</v>
      </c>
      <c r="G247">
        <f>貼付ｼｰﾄ!A245</f>
        <v>0</v>
      </c>
      <c r="H247">
        <f>貼付ｼｰﾄ!B245</f>
        <v>0</v>
      </c>
      <c r="I247">
        <f>貼付ｼｰﾄ!G245</f>
        <v>0</v>
      </c>
      <c r="J247">
        <f>貼付ｼｰﾄ!H245</f>
        <v>0</v>
      </c>
      <c r="K247">
        <f>貼付ｼｰﾄ!F245</f>
        <v>0</v>
      </c>
      <c r="L247">
        <f>貼付ｼｰﾄ!I245</f>
        <v>0</v>
      </c>
      <c r="M247">
        <f>貼付ｼｰﾄ!J245</f>
        <v>0</v>
      </c>
      <c r="N247">
        <f>貼付ｼｰﾄ!K245</f>
        <v>0</v>
      </c>
      <c r="O247">
        <f>貼付ｼｰﾄ!L245</f>
        <v>0</v>
      </c>
      <c r="P247">
        <f>貼付ｼｰﾄ!M245</f>
        <v>0</v>
      </c>
      <c r="Q247">
        <f>貼付ｼｰﾄ!N245</f>
        <v>0</v>
      </c>
      <c r="R247">
        <f>貼付ｼｰﾄ!O245</f>
        <v>0</v>
      </c>
      <c r="S247">
        <f>貼付ｼｰﾄ!P245</f>
        <v>0</v>
      </c>
      <c r="U247" t="str">
        <f t="shared" si="12"/>
        <v>00000</v>
      </c>
      <c r="V247">
        <v>246</v>
      </c>
    </row>
    <row r="248" spans="1:22" x14ac:dyDescent="0.15">
      <c r="A248">
        <v>258</v>
      </c>
      <c r="B248" t="str">
        <f t="shared" si="10"/>
        <v>1</v>
      </c>
      <c r="C248" t="str">
        <f>I248&amp;COUNTIF($I$4:I248,I248)</f>
        <v>019</v>
      </c>
      <c r="D248" t="str">
        <f>貼付ｼｰﾄ!D246&amp;貼付ｼｰﾄ!E246</f>
        <v/>
      </c>
      <c r="E248" t="str">
        <f>IF(D248="","",貼付ｼｰﾄ!H246+ROW()/1000000)</f>
        <v/>
      </c>
      <c r="F248">
        <f t="shared" si="11"/>
        <v>1</v>
      </c>
      <c r="G248">
        <f>貼付ｼｰﾄ!A246</f>
        <v>0</v>
      </c>
      <c r="H248">
        <f>貼付ｼｰﾄ!B246</f>
        <v>0</v>
      </c>
      <c r="I248">
        <f>貼付ｼｰﾄ!G246</f>
        <v>0</v>
      </c>
      <c r="J248">
        <f>貼付ｼｰﾄ!H246</f>
        <v>0</v>
      </c>
      <c r="K248">
        <f>貼付ｼｰﾄ!F246</f>
        <v>0</v>
      </c>
      <c r="L248">
        <f>貼付ｼｰﾄ!I246</f>
        <v>0</v>
      </c>
      <c r="M248">
        <f>貼付ｼｰﾄ!J246</f>
        <v>0</v>
      </c>
      <c r="N248">
        <f>貼付ｼｰﾄ!K246</f>
        <v>0</v>
      </c>
      <c r="O248">
        <f>貼付ｼｰﾄ!L246</f>
        <v>0</v>
      </c>
      <c r="P248">
        <f>貼付ｼｰﾄ!M246</f>
        <v>0</v>
      </c>
      <c r="Q248">
        <f>貼付ｼｰﾄ!N246</f>
        <v>0</v>
      </c>
      <c r="R248">
        <f>貼付ｼｰﾄ!O246</f>
        <v>0</v>
      </c>
      <c r="S248">
        <f>貼付ｼｰﾄ!P246</f>
        <v>0</v>
      </c>
      <c r="U248" t="str">
        <f t="shared" si="12"/>
        <v>00000</v>
      </c>
      <c r="V248">
        <v>247</v>
      </c>
    </row>
    <row r="249" spans="1:22" x14ac:dyDescent="0.15">
      <c r="A249">
        <v>259</v>
      </c>
      <c r="B249" t="str">
        <f t="shared" si="10"/>
        <v>1</v>
      </c>
      <c r="C249" t="str">
        <f>I249&amp;COUNTIF($I$4:I249,I249)</f>
        <v>020</v>
      </c>
      <c r="D249" t="str">
        <f>貼付ｼｰﾄ!D247&amp;貼付ｼｰﾄ!E247</f>
        <v/>
      </c>
      <c r="E249" t="str">
        <f>IF(D249="","",貼付ｼｰﾄ!H247+ROW()/1000000)</f>
        <v/>
      </c>
      <c r="F249">
        <f t="shared" si="11"/>
        <v>1</v>
      </c>
      <c r="G249">
        <f>貼付ｼｰﾄ!A247</f>
        <v>0</v>
      </c>
      <c r="H249">
        <f>貼付ｼｰﾄ!B247</f>
        <v>0</v>
      </c>
      <c r="I249">
        <f>貼付ｼｰﾄ!G247</f>
        <v>0</v>
      </c>
      <c r="J249">
        <f>貼付ｼｰﾄ!H247</f>
        <v>0</v>
      </c>
      <c r="K249">
        <f>貼付ｼｰﾄ!F247</f>
        <v>0</v>
      </c>
      <c r="L249">
        <f>貼付ｼｰﾄ!I247</f>
        <v>0</v>
      </c>
      <c r="M249">
        <f>貼付ｼｰﾄ!J247</f>
        <v>0</v>
      </c>
      <c r="N249">
        <f>貼付ｼｰﾄ!K247</f>
        <v>0</v>
      </c>
      <c r="O249">
        <f>貼付ｼｰﾄ!L247</f>
        <v>0</v>
      </c>
      <c r="P249">
        <f>貼付ｼｰﾄ!M247</f>
        <v>0</v>
      </c>
      <c r="Q249">
        <f>貼付ｼｰﾄ!N247</f>
        <v>0</v>
      </c>
      <c r="R249">
        <f>貼付ｼｰﾄ!O247</f>
        <v>0</v>
      </c>
      <c r="S249">
        <f>貼付ｼｰﾄ!P247</f>
        <v>0</v>
      </c>
      <c r="U249" t="str">
        <f t="shared" si="12"/>
        <v>00000</v>
      </c>
      <c r="V249">
        <v>248</v>
      </c>
    </row>
    <row r="250" spans="1:22" x14ac:dyDescent="0.15">
      <c r="A250">
        <v>260</v>
      </c>
      <c r="B250" t="str">
        <f t="shared" si="10"/>
        <v>1</v>
      </c>
      <c r="C250" t="str">
        <f>I250&amp;COUNTIF($I$4:I250,I250)</f>
        <v>021</v>
      </c>
      <c r="D250" t="str">
        <f>貼付ｼｰﾄ!D248&amp;貼付ｼｰﾄ!E248</f>
        <v/>
      </c>
      <c r="E250" t="str">
        <f>IF(D250="","",貼付ｼｰﾄ!H248+ROW()/1000000)</f>
        <v/>
      </c>
      <c r="F250">
        <f t="shared" si="11"/>
        <v>1</v>
      </c>
      <c r="G250">
        <f>貼付ｼｰﾄ!A248</f>
        <v>0</v>
      </c>
      <c r="H250">
        <f>貼付ｼｰﾄ!B248</f>
        <v>0</v>
      </c>
      <c r="I250">
        <f>貼付ｼｰﾄ!G248</f>
        <v>0</v>
      </c>
      <c r="J250">
        <f>貼付ｼｰﾄ!H248</f>
        <v>0</v>
      </c>
      <c r="K250">
        <f>貼付ｼｰﾄ!F248</f>
        <v>0</v>
      </c>
      <c r="L250">
        <f>貼付ｼｰﾄ!I248</f>
        <v>0</v>
      </c>
      <c r="M250">
        <f>貼付ｼｰﾄ!J248</f>
        <v>0</v>
      </c>
      <c r="N250">
        <f>貼付ｼｰﾄ!K248</f>
        <v>0</v>
      </c>
      <c r="O250">
        <f>貼付ｼｰﾄ!L248</f>
        <v>0</v>
      </c>
      <c r="P250">
        <f>貼付ｼｰﾄ!M248</f>
        <v>0</v>
      </c>
      <c r="Q250">
        <f>貼付ｼｰﾄ!N248</f>
        <v>0</v>
      </c>
      <c r="R250">
        <f>貼付ｼｰﾄ!O248</f>
        <v>0</v>
      </c>
      <c r="S250">
        <f>貼付ｼｰﾄ!P248</f>
        <v>0</v>
      </c>
      <c r="U250" t="str">
        <f t="shared" si="12"/>
        <v>00000</v>
      </c>
      <c r="V250">
        <v>249</v>
      </c>
    </row>
    <row r="251" spans="1:22" x14ac:dyDescent="0.15">
      <c r="A251">
        <v>261</v>
      </c>
      <c r="B251" t="str">
        <f t="shared" si="10"/>
        <v>1</v>
      </c>
      <c r="C251" t="str">
        <f>I251&amp;COUNTIF($I$4:I251,I251)</f>
        <v>022</v>
      </c>
      <c r="D251" t="str">
        <f>貼付ｼｰﾄ!D249&amp;貼付ｼｰﾄ!E249</f>
        <v/>
      </c>
      <c r="E251" t="str">
        <f>IF(D251="","",貼付ｼｰﾄ!H249+ROW()/1000000)</f>
        <v/>
      </c>
      <c r="F251">
        <f t="shared" si="11"/>
        <v>1</v>
      </c>
      <c r="G251">
        <f>貼付ｼｰﾄ!A249</f>
        <v>0</v>
      </c>
      <c r="H251">
        <f>貼付ｼｰﾄ!B249</f>
        <v>0</v>
      </c>
      <c r="I251">
        <f>貼付ｼｰﾄ!G249</f>
        <v>0</v>
      </c>
      <c r="J251">
        <f>貼付ｼｰﾄ!H249</f>
        <v>0</v>
      </c>
      <c r="K251">
        <f>貼付ｼｰﾄ!F249</f>
        <v>0</v>
      </c>
      <c r="L251">
        <f>貼付ｼｰﾄ!I249</f>
        <v>0</v>
      </c>
      <c r="M251">
        <f>貼付ｼｰﾄ!J249</f>
        <v>0</v>
      </c>
      <c r="N251">
        <f>貼付ｼｰﾄ!K249</f>
        <v>0</v>
      </c>
      <c r="O251">
        <f>貼付ｼｰﾄ!L249</f>
        <v>0</v>
      </c>
      <c r="P251">
        <f>貼付ｼｰﾄ!M249</f>
        <v>0</v>
      </c>
      <c r="Q251">
        <f>貼付ｼｰﾄ!N249</f>
        <v>0</v>
      </c>
      <c r="R251">
        <f>貼付ｼｰﾄ!O249</f>
        <v>0</v>
      </c>
      <c r="S251">
        <f>貼付ｼｰﾄ!P249</f>
        <v>0</v>
      </c>
      <c r="U251" t="str">
        <f t="shared" si="12"/>
        <v>00000</v>
      </c>
      <c r="V251">
        <v>250</v>
      </c>
    </row>
    <row r="252" spans="1:22" x14ac:dyDescent="0.15">
      <c r="A252">
        <v>262</v>
      </c>
      <c r="B252" t="str">
        <f t="shared" si="10"/>
        <v>1</v>
      </c>
      <c r="C252" t="str">
        <f>I252&amp;COUNTIF($I$4:I252,I252)</f>
        <v>023</v>
      </c>
      <c r="D252" t="str">
        <f>貼付ｼｰﾄ!D250&amp;貼付ｼｰﾄ!E250</f>
        <v/>
      </c>
      <c r="E252" t="str">
        <f>IF(D252="","",貼付ｼｰﾄ!H250+ROW()/1000000)</f>
        <v/>
      </c>
      <c r="F252">
        <f t="shared" si="11"/>
        <v>1</v>
      </c>
      <c r="G252">
        <f>貼付ｼｰﾄ!A250</f>
        <v>0</v>
      </c>
      <c r="H252">
        <f>貼付ｼｰﾄ!B250</f>
        <v>0</v>
      </c>
      <c r="I252">
        <f>貼付ｼｰﾄ!G250</f>
        <v>0</v>
      </c>
      <c r="J252">
        <f>貼付ｼｰﾄ!H250</f>
        <v>0</v>
      </c>
      <c r="K252">
        <f>貼付ｼｰﾄ!F250</f>
        <v>0</v>
      </c>
      <c r="L252">
        <f>貼付ｼｰﾄ!I250</f>
        <v>0</v>
      </c>
      <c r="M252">
        <f>貼付ｼｰﾄ!J250</f>
        <v>0</v>
      </c>
      <c r="N252">
        <f>貼付ｼｰﾄ!K250</f>
        <v>0</v>
      </c>
      <c r="O252">
        <f>貼付ｼｰﾄ!L250</f>
        <v>0</v>
      </c>
      <c r="P252">
        <f>貼付ｼｰﾄ!M250</f>
        <v>0</v>
      </c>
      <c r="Q252">
        <f>貼付ｼｰﾄ!N250</f>
        <v>0</v>
      </c>
      <c r="R252">
        <f>貼付ｼｰﾄ!O250</f>
        <v>0</v>
      </c>
      <c r="S252">
        <f>貼付ｼｰﾄ!P250</f>
        <v>0</v>
      </c>
      <c r="U252" t="str">
        <f t="shared" si="12"/>
        <v>00000</v>
      </c>
      <c r="V252">
        <v>251</v>
      </c>
    </row>
    <row r="253" spans="1:22" x14ac:dyDescent="0.15">
      <c r="A253">
        <v>263</v>
      </c>
      <c r="B253" t="str">
        <f t="shared" si="10"/>
        <v>1</v>
      </c>
      <c r="C253" t="str">
        <f>I253&amp;COUNTIF($I$4:I253,I253)</f>
        <v>024</v>
      </c>
      <c r="D253" t="str">
        <f>貼付ｼｰﾄ!D251&amp;貼付ｼｰﾄ!E251</f>
        <v/>
      </c>
      <c r="E253" t="str">
        <f>IF(D253="","",貼付ｼｰﾄ!H251+ROW()/1000000)</f>
        <v/>
      </c>
      <c r="F253">
        <f t="shared" si="11"/>
        <v>1</v>
      </c>
      <c r="G253">
        <f>貼付ｼｰﾄ!A251</f>
        <v>0</v>
      </c>
      <c r="H253">
        <f>貼付ｼｰﾄ!B251</f>
        <v>0</v>
      </c>
      <c r="I253">
        <f>貼付ｼｰﾄ!G251</f>
        <v>0</v>
      </c>
      <c r="J253">
        <f>貼付ｼｰﾄ!H251</f>
        <v>0</v>
      </c>
      <c r="K253">
        <f>貼付ｼｰﾄ!F251</f>
        <v>0</v>
      </c>
      <c r="L253">
        <f>貼付ｼｰﾄ!I251</f>
        <v>0</v>
      </c>
      <c r="M253">
        <f>貼付ｼｰﾄ!J251</f>
        <v>0</v>
      </c>
      <c r="N253">
        <f>貼付ｼｰﾄ!K251</f>
        <v>0</v>
      </c>
      <c r="O253">
        <f>貼付ｼｰﾄ!L251</f>
        <v>0</v>
      </c>
      <c r="P253">
        <f>貼付ｼｰﾄ!M251</f>
        <v>0</v>
      </c>
      <c r="Q253">
        <f>貼付ｼｰﾄ!N251</f>
        <v>0</v>
      </c>
      <c r="R253">
        <f>貼付ｼｰﾄ!O251</f>
        <v>0</v>
      </c>
      <c r="S253">
        <f>貼付ｼｰﾄ!P251</f>
        <v>0</v>
      </c>
      <c r="U253" t="str">
        <f t="shared" si="12"/>
        <v>00000</v>
      </c>
      <c r="V253">
        <v>252</v>
      </c>
    </row>
    <row r="254" spans="1:22" x14ac:dyDescent="0.15">
      <c r="A254">
        <v>264</v>
      </c>
      <c r="B254" t="str">
        <f t="shared" si="10"/>
        <v>1</v>
      </c>
      <c r="C254" t="str">
        <f>I254&amp;COUNTIF($I$4:I254,I254)</f>
        <v>025</v>
      </c>
      <c r="D254" t="str">
        <f>貼付ｼｰﾄ!D252&amp;貼付ｼｰﾄ!E252</f>
        <v/>
      </c>
      <c r="E254" t="str">
        <f>IF(D254="","",貼付ｼｰﾄ!H252+ROW()/1000000)</f>
        <v/>
      </c>
      <c r="F254">
        <f t="shared" si="11"/>
        <v>1</v>
      </c>
      <c r="G254">
        <f>貼付ｼｰﾄ!A252</f>
        <v>0</v>
      </c>
      <c r="H254">
        <f>貼付ｼｰﾄ!B252</f>
        <v>0</v>
      </c>
      <c r="I254">
        <f>貼付ｼｰﾄ!G252</f>
        <v>0</v>
      </c>
      <c r="J254">
        <f>貼付ｼｰﾄ!H252</f>
        <v>0</v>
      </c>
      <c r="K254">
        <f>貼付ｼｰﾄ!F252</f>
        <v>0</v>
      </c>
      <c r="L254">
        <f>貼付ｼｰﾄ!I252</f>
        <v>0</v>
      </c>
      <c r="M254">
        <f>貼付ｼｰﾄ!J252</f>
        <v>0</v>
      </c>
      <c r="N254">
        <f>貼付ｼｰﾄ!K252</f>
        <v>0</v>
      </c>
      <c r="O254">
        <f>貼付ｼｰﾄ!L252</f>
        <v>0</v>
      </c>
      <c r="P254">
        <f>貼付ｼｰﾄ!M252</f>
        <v>0</v>
      </c>
      <c r="Q254">
        <f>貼付ｼｰﾄ!N252</f>
        <v>0</v>
      </c>
      <c r="R254">
        <f>貼付ｼｰﾄ!O252</f>
        <v>0</v>
      </c>
      <c r="S254">
        <f>貼付ｼｰﾄ!P252</f>
        <v>0</v>
      </c>
      <c r="U254" t="str">
        <f t="shared" si="12"/>
        <v>00000</v>
      </c>
      <c r="V254">
        <v>253</v>
      </c>
    </row>
    <row r="255" spans="1:22" x14ac:dyDescent="0.15">
      <c r="A255">
        <v>265</v>
      </c>
      <c r="B255" t="str">
        <f t="shared" si="10"/>
        <v>1</v>
      </c>
      <c r="C255" t="str">
        <f>I255&amp;COUNTIF($I$4:I255,I255)</f>
        <v>026</v>
      </c>
      <c r="D255" t="str">
        <f>貼付ｼｰﾄ!D253&amp;貼付ｼｰﾄ!E253</f>
        <v/>
      </c>
      <c r="E255" t="str">
        <f>IF(D255="","",貼付ｼｰﾄ!H253+ROW()/1000000)</f>
        <v/>
      </c>
      <c r="F255">
        <f t="shared" si="11"/>
        <v>1</v>
      </c>
      <c r="G255">
        <f>貼付ｼｰﾄ!A253</f>
        <v>0</v>
      </c>
      <c r="H255">
        <f>貼付ｼｰﾄ!B253</f>
        <v>0</v>
      </c>
      <c r="I255">
        <f>貼付ｼｰﾄ!G253</f>
        <v>0</v>
      </c>
      <c r="J255">
        <f>貼付ｼｰﾄ!H253</f>
        <v>0</v>
      </c>
      <c r="K255">
        <f>貼付ｼｰﾄ!F253</f>
        <v>0</v>
      </c>
      <c r="L255">
        <f>貼付ｼｰﾄ!I253</f>
        <v>0</v>
      </c>
      <c r="M255">
        <f>貼付ｼｰﾄ!J253</f>
        <v>0</v>
      </c>
      <c r="N255">
        <f>貼付ｼｰﾄ!K253</f>
        <v>0</v>
      </c>
      <c r="O255">
        <f>貼付ｼｰﾄ!L253</f>
        <v>0</v>
      </c>
      <c r="P255">
        <f>貼付ｼｰﾄ!M253</f>
        <v>0</v>
      </c>
      <c r="Q255">
        <f>貼付ｼｰﾄ!N253</f>
        <v>0</v>
      </c>
      <c r="R255">
        <f>貼付ｼｰﾄ!O253</f>
        <v>0</v>
      </c>
      <c r="S255">
        <f>貼付ｼｰﾄ!P253</f>
        <v>0</v>
      </c>
      <c r="U255" t="str">
        <f t="shared" si="12"/>
        <v>00000</v>
      </c>
      <c r="V255">
        <v>254</v>
      </c>
    </row>
    <row r="256" spans="1:22" x14ac:dyDescent="0.15">
      <c r="A256">
        <v>266</v>
      </c>
      <c r="B256" t="str">
        <f t="shared" si="10"/>
        <v>1</v>
      </c>
      <c r="C256" t="str">
        <f>I256&amp;COUNTIF($I$4:I256,I256)</f>
        <v>027</v>
      </c>
      <c r="D256" t="str">
        <f>貼付ｼｰﾄ!D254&amp;貼付ｼｰﾄ!E254</f>
        <v/>
      </c>
      <c r="E256" t="str">
        <f>IF(D256="","",貼付ｼｰﾄ!H254+ROW()/1000000)</f>
        <v/>
      </c>
      <c r="F256">
        <f t="shared" si="11"/>
        <v>1</v>
      </c>
      <c r="G256">
        <f>貼付ｼｰﾄ!A254</f>
        <v>0</v>
      </c>
      <c r="H256">
        <f>貼付ｼｰﾄ!B254</f>
        <v>0</v>
      </c>
      <c r="I256">
        <f>貼付ｼｰﾄ!G254</f>
        <v>0</v>
      </c>
      <c r="J256">
        <f>貼付ｼｰﾄ!H254</f>
        <v>0</v>
      </c>
      <c r="K256">
        <f>貼付ｼｰﾄ!F254</f>
        <v>0</v>
      </c>
      <c r="L256">
        <f>貼付ｼｰﾄ!I254</f>
        <v>0</v>
      </c>
      <c r="M256">
        <f>貼付ｼｰﾄ!J254</f>
        <v>0</v>
      </c>
      <c r="N256">
        <f>貼付ｼｰﾄ!K254</f>
        <v>0</v>
      </c>
      <c r="O256">
        <f>貼付ｼｰﾄ!L254</f>
        <v>0</v>
      </c>
      <c r="P256">
        <f>貼付ｼｰﾄ!M254</f>
        <v>0</v>
      </c>
      <c r="Q256">
        <f>貼付ｼｰﾄ!N254</f>
        <v>0</v>
      </c>
      <c r="R256">
        <f>貼付ｼｰﾄ!O254</f>
        <v>0</v>
      </c>
      <c r="S256">
        <f>貼付ｼｰﾄ!P254</f>
        <v>0</v>
      </c>
      <c r="U256" t="str">
        <f t="shared" si="12"/>
        <v>00000</v>
      </c>
      <c r="V256">
        <v>255</v>
      </c>
    </row>
    <row r="257" spans="1:22" x14ac:dyDescent="0.15">
      <c r="A257">
        <v>267</v>
      </c>
      <c r="B257" t="str">
        <f t="shared" si="10"/>
        <v>1</v>
      </c>
      <c r="C257" t="str">
        <f>I257&amp;COUNTIF($I$4:I257,I257)</f>
        <v>028</v>
      </c>
      <c r="D257" t="str">
        <f>貼付ｼｰﾄ!D255&amp;貼付ｼｰﾄ!E255</f>
        <v/>
      </c>
      <c r="E257" t="str">
        <f>IF(D257="","",貼付ｼｰﾄ!H255+ROW()/1000000)</f>
        <v/>
      </c>
      <c r="F257">
        <f t="shared" si="11"/>
        <v>1</v>
      </c>
      <c r="G257">
        <f>貼付ｼｰﾄ!A255</f>
        <v>0</v>
      </c>
      <c r="H257">
        <f>貼付ｼｰﾄ!B255</f>
        <v>0</v>
      </c>
      <c r="I257">
        <f>貼付ｼｰﾄ!G255</f>
        <v>0</v>
      </c>
      <c r="J257">
        <f>貼付ｼｰﾄ!H255</f>
        <v>0</v>
      </c>
      <c r="K257">
        <f>貼付ｼｰﾄ!F255</f>
        <v>0</v>
      </c>
      <c r="L257">
        <f>貼付ｼｰﾄ!I255</f>
        <v>0</v>
      </c>
      <c r="M257">
        <f>貼付ｼｰﾄ!J255</f>
        <v>0</v>
      </c>
      <c r="N257">
        <f>貼付ｼｰﾄ!K255</f>
        <v>0</v>
      </c>
      <c r="O257">
        <f>貼付ｼｰﾄ!L255</f>
        <v>0</v>
      </c>
      <c r="P257">
        <f>貼付ｼｰﾄ!M255</f>
        <v>0</v>
      </c>
      <c r="Q257">
        <f>貼付ｼｰﾄ!N255</f>
        <v>0</v>
      </c>
      <c r="R257">
        <f>貼付ｼｰﾄ!O255</f>
        <v>0</v>
      </c>
      <c r="S257">
        <f>貼付ｼｰﾄ!P255</f>
        <v>0</v>
      </c>
      <c r="U257" t="str">
        <f t="shared" si="12"/>
        <v>00000</v>
      </c>
      <c r="V257">
        <v>256</v>
      </c>
    </row>
    <row r="258" spans="1:22" x14ac:dyDescent="0.15">
      <c r="A258">
        <v>268</v>
      </c>
      <c r="B258" t="str">
        <f t="shared" si="10"/>
        <v>1</v>
      </c>
      <c r="C258" t="str">
        <f>I258&amp;COUNTIF($I$4:I258,I258)</f>
        <v>029</v>
      </c>
      <c r="D258" t="str">
        <f>貼付ｼｰﾄ!D256&amp;貼付ｼｰﾄ!E256</f>
        <v/>
      </c>
      <c r="E258" t="str">
        <f>IF(D258="","",貼付ｼｰﾄ!H256+ROW()/1000000)</f>
        <v/>
      </c>
      <c r="F258">
        <f t="shared" si="11"/>
        <v>1</v>
      </c>
      <c r="G258">
        <f>貼付ｼｰﾄ!A256</f>
        <v>0</v>
      </c>
      <c r="H258">
        <f>貼付ｼｰﾄ!B256</f>
        <v>0</v>
      </c>
      <c r="I258">
        <f>貼付ｼｰﾄ!G256</f>
        <v>0</v>
      </c>
      <c r="J258">
        <f>貼付ｼｰﾄ!H256</f>
        <v>0</v>
      </c>
      <c r="K258">
        <f>貼付ｼｰﾄ!F256</f>
        <v>0</v>
      </c>
      <c r="L258">
        <f>貼付ｼｰﾄ!I256</f>
        <v>0</v>
      </c>
      <c r="M258">
        <f>貼付ｼｰﾄ!J256</f>
        <v>0</v>
      </c>
      <c r="N258">
        <f>貼付ｼｰﾄ!K256</f>
        <v>0</v>
      </c>
      <c r="O258">
        <f>貼付ｼｰﾄ!L256</f>
        <v>0</v>
      </c>
      <c r="P258">
        <f>貼付ｼｰﾄ!M256</f>
        <v>0</v>
      </c>
      <c r="Q258">
        <f>貼付ｼｰﾄ!N256</f>
        <v>0</v>
      </c>
      <c r="R258">
        <f>貼付ｼｰﾄ!O256</f>
        <v>0</v>
      </c>
      <c r="S258">
        <f>貼付ｼｰﾄ!P256</f>
        <v>0</v>
      </c>
      <c r="U258" t="str">
        <f t="shared" si="12"/>
        <v>00000</v>
      </c>
      <c r="V258">
        <v>257</v>
      </c>
    </row>
    <row r="259" spans="1:22" x14ac:dyDescent="0.15">
      <c r="A259">
        <v>269</v>
      </c>
      <c r="B259" t="str">
        <f t="shared" ref="B259:B322" si="13">D259&amp;F259</f>
        <v>1</v>
      </c>
      <c r="C259" t="str">
        <f>I259&amp;COUNTIF($I$4:I259,I259)</f>
        <v>030</v>
      </c>
      <c r="D259" t="str">
        <f>貼付ｼｰﾄ!D257&amp;貼付ｼｰﾄ!E257</f>
        <v/>
      </c>
      <c r="E259" t="str">
        <f>IF(D259="","",貼付ｼｰﾄ!H257+ROW()/1000000)</f>
        <v/>
      </c>
      <c r="F259">
        <f t="shared" si="11"/>
        <v>1</v>
      </c>
      <c r="G259">
        <f>貼付ｼｰﾄ!A257</f>
        <v>0</v>
      </c>
      <c r="H259">
        <f>貼付ｼｰﾄ!B257</f>
        <v>0</v>
      </c>
      <c r="I259">
        <f>貼付ｼｰﾄ!G257</f>
        <v>0</v>
      </c>
      <c r="J259">
        <f>貼付ｼｰﾄ!H257</f>
        <v>0</v>
      </c>
      <c r="K259">
        <f>貼付ｼｰﾄ!F257</f>
        <v>0</v>
      </c>
      <c r="L259">
        <f>貼付ｼｰﾄ!I257</f>
        <v>0</v>
      </c>
      <c r="M259">
        <f>貼付ｼｰﾄ!J257</f>
        <v>0</v>
      </c>
      <c r="N259">
        <f>貼付ｼｰﾄ!K257</f>
        <v>0</v>
      </c>
      <c r="O259">
        <f>貼付ｼｰﾄ!L257</f>
        <v>0</v>
      </c>
      <c r="P259">
        <f>貼付ｼｰﾄ!M257</f>
        <v>0</v>
      </c>
      <c r="Q259">
        <f>貼付ｼｰﾄ!N257</f>
        <v>0</v>
      </c>
      <c r="R259">
        <f>貼付ｼｰﾄ!O257</f>
        <v>0</v>
      </c>
      <c r="S259">
        <f>貼付ｼｰﾄ!P257</f>
        <v>0</v>
      </c>
      <c r="U259" t="str">
        <f t="shared" si="12"/>
        <v>00000</v>
      </c>
      <c r="V259">
        <v>258</v>
      </c>
    </row>
    <row r="260" spans="1:22" x14ac:dyDescent="0.15">
      <c r="A260">
        <v>270</v>
      </c>
      <c r="B260" t="str">
        <f t="shared" si="13"/>
        <v>1</v>
      </c>
      <c r="C260" t="str">
        <f>I260&amp;COUNTIF($I$4:I260,I260)</f>
        <v>031</v>
      </c>
      <c r="D260" t="str">
        <f>貼付ｼｰﾄ!D258&amp;貼付ｼｰﾄ!E258</f>
        <v/>
      </c>
      <c r="E260" t="str">
        <f>IF(D260="","",貼付ｼｰﾄ!H258+ROW()/1000000)</f>
        <v/>
      </c>
      <c r="F260">
        <f t="shared" ref="F260:F323" si="14">SUMPRODUCT(($D$4:$D$702=D260)*($E$4:$E$702&lt;E260))+1</f>
        <v>1</v>
      </c>
      <c r="G260">
        <f>貼付ｼｰﾄ!A258</f>
        <v>0</v>
      </c>
      <c r="H260">
        <f>貼付ｼｰﾄ!B258</f>
        <v>0</v>
      </c>
      <c r="I260">
        <f>貼付ｼｰﾄ!G258</f>
        <v>0</v>
      </c>
      <c r="J260">
        <f>貼付ｼｰﾄ!H258</f>
        <v>0</v>
      </c>
      <c r="K260">
        <f>貼付ｼｰﾄ!F258</f>
        <v>0</v>
      </c>
      <c r="L260">
        <f>貼付ｼｰﾄ!I258</f>
        <v>0</v>
      </c>
      <c r="M260">
        <f>貼付ｼｰﾄ!J258</f>
        <v>0</v>
      </c>
      <c r="N260">
        <f>貼付ｼｰﾄ!K258</f>
        <v>0</v>
      </c>
      <c r="O260">
        <f>貼付ｼｰﾄ!L258</f>
        <v>0</v>
      </c>
      <c r="P260">
        <f>貼付ｼｰﾄ!M258</f>
        <v>0</v>
      </c>
      <c r="Q260">
        <f>貼付ｼｰﾄ!N258</f>
        <v>0</v>
      </c>
      <c r="R260">
        <f>貼付ｼｰﾄ!O258</f>
        <v>0</v>
      </c>
      <c r="S260">
        <f>貼付ｼｰﾄ!P258</f>
        <v>0</v>
      </c>
      <c r="U260" t="str">
        <f t="shared" si="12"/>
        <v>00000</v>
      </c>
      <c r="V260">
        <v>259</v>
      </c>
    </row>
    <row r="261" spans="1:22" x14ac:dyDescent="0.15">
      <c r="A261">
        <v>271</v>
      </c>
      <c r="B261" t="str">
        <f t="shared" si="13"/>
        <v>1</v>
      </c>
      <c r="C261" t="str">
        <f>I261&amp;COUNTIF($I$4:I261,I261)</f>
        <v>032</v>
      </c>
      <c r="D261" t="str">
        <f>貼付ｼｰﾄ!D259&amp;貼付ｼｰﾄ!E259</f>
        <v/>
      </c>
      <c r="E261" t="str">
        <f>IF(D261="","",貼付ｼｰﾄ!H259+ROW()/1000000)</f>
        <v/>
      </c>
      <c r="F261">
        <f t="shared" si="14"/>
        <v>1</v>
      </c>
      <c r="G261">
        <f>貼付ｼｰﾄ!A259</f>
        <v>0</v>
      </c>
      <c r="H261">
        <f>貼付ｼｰﾄ!B259</f>
        <v>0</v>
      </c>
      <c r="I261">
        <f>貼付ｼｰﾄ!G259</f>
        <v>0</v>
      </c>
      <c r="J261">
        <f>貼付ｼｰﾄ!H259</f>
        <v>0</v>
      </c>
      <c r="K261">
        <f>貼付ｼｰﾄ!F259</f>
        <v>0</v>
      </c>
      <c r="L261">
        <f>貼付ｼｰﾄ!I259</f>
        <v>0</v>
      </c>
      <c r="M261">
        <f>貼付ｼｰﾄ!J259</f>
        <v>0</v>
      </c>
      <c r="N261">
        <f>貼付ｼｰﾄ!K259</f>
        <v>0</v>
      </c>
      <c r="O261">
        <f>貼付ｼｰﾄ!L259</f>
        <v>0</v>
      </c>
      <c r="P261">
        <f>貼付ｼｰﾄ!M259</f>
        <v>0</v>
      </c>
      <c r="Q261">
        <f>貼付ｼｰﾄ!N259</f>
        <v>0</v>
      </c>
      <c r="R261">
        <f>貼付ｼｰﾄ!O259</f>
        <v>0</v>
      </c>
      <c r="S261">
        <f>貼付ｼｰﾄ!P259</f>
        <v>0</v>
      </c>
      <c r="U261" t="str">
        <f t="shared" ref="U261:U324" si="15">D261&amp;I261&amp;L261&amp;N261&amp;P261&amp;R261</f>
        <v>00000</v>
      </c>
      <c r="V261">
        <v>260</v>
      </c>
    </row>
    <row r="262" spans="1:22" x14ac:dyDescent="0.15">
      <c r="A262">
        <v>272</v>
      </c>
      <c r="B262" t="str">
        <f t="shared" si="13"/>
        <v>1</v>
      </c>
      <c r="C262" t="str">
        <f>I262&amp;COUNTIF($I$4:I262,I262)</f>
        <v>033</v>
      </c>
      <c r="D262" t="str">
        <f>貼付ｼｰﾄ!D260&amp;貼付ｼｰﾄ!E260</f>
        <v/>
      </c>
      <c r="E262" t="str">
        <f>IF(D262="","",貼付ｼｰﾄ!H260+ROW()/1000000)</f>
        <v/>
      </c>
      <c r="F262">
        <f t="shared" si="14"/>
        <v>1</v>
      </c>
      <c r="G262">
        <f>貼付ｼｰﾄ!A260</f>
        <v>0</v>
      </c>
      <c r="H262">
        <f>貼付ｼｰﾄ!B260</f>
        <v>0</v>
      </c>
      <c r="I262">
        <f>貼付ｼｰﾄ!G260</f>
        <v>0</v>
      </c>
      <c r="J262">
        <f>貼付ｼｰﾄ!H260</f>
        <v>0</v>
      </c>
      <c r="K262">
        <f>貼付ｼｰﾄ!F260</f>
        <v>0</v>
      </c>
      <c r="L262">
        <f>貼付ｼｰﾄ!I260</f>
        <v>0</v>
      </c>
      <c r="M262">
        <f>貼付ｼｰﾄ!J260</f>
        <v>0</v>
      </c>
      <c r="N262">
        <f>貼付ｼｰﾄ!K260</f>
        <v>0</v>
      </c>
      <c r="O262">
        <f>貼付ｼｰﾄ!L260</f>
        <v>0</v>
      </c>
      <c r="P262">
        <f>貼付ｼｰﾄ!M260</f>
        <v>0</v>
      </c>
      <c r="Q262">
        <f>貼付ｼｰﾄ!N260</f>
        <v>0</v>
      </c>
      <c r="R262">
        <f>貼付ｼｰﾄ!O260</f>
        <v>0</v>
      </c>
      <c r="S262">
        <f>貼付ｼｰﾄ!P260</f>
        <v>0</v>
      </c>
      <c r="U262" t="str">
        <f t="shared" si="15"/>
        <v>00000</v>
      </c>
      <c r="V262">
        <v>261</v>
      </c>
    </row>
    <row r="263" spans="1:22" x14ac:dyDescent="0.15">
      <c r="A263">
        <v>273</v>
      </c>
      <c r="B263" t="str">
        <f t="shared" si="13"/>
        <v>1</v>
      </c>
      <c r="C263" t="str">
        <f>I263&amp;COUNTIF($I$4:I263,I263)</f>
        <v>034</v>
      </c>
      <c r="D263" t="str">
        <f>貼付ｼｰﾄ!D261&amp;貼付ｼｰﾄ!E261</f>
        <v/>
      </c>
      <c r="E263" t="str">
        <f>IF(D263="","",貼付ｼｰﾄ!H261+ROW()/1000000)</f>
        <v/>
      </c>
      <c r="F263">
        <f t="shared" si="14"/>
        <v>1</v>
      </c>
      <c r="G263">
        <f>貼付ｼｰﾄ!A261</f>
        <v>0</v>
      </c>
      <c r="H263">
        <f>貼付ｼｰﾄ!B261</f>
        <v>0</v>
      </c>
      <c r="I263">
        <f>貼付ｼｰﾄ!G261</f>
        <v>0</v>
      </c>
      <c r="J263">
        <f>貼付ｼｰﾄ!H261</f>
        <v>0</v>
      </c>
      <c r="K263">
        <f>貼付ｼｰﾄ!F261</f>
        <v>0</v>
      </c>
      <c r="L263">
        <f>貼付ｼｰﾄ!I261</f>
        <v>0</v>
      </c>
      <c r="M263">
        <f>貼付ｼｰﾄ!J261</f>
        <v>0</v>
      </c>
      <c r="N263">
        <f>貼付ｼｰﾄ!K261</f>
        <v>0</v>
      </c>
      <c r="O263">
        <f>貼付ｼｰﾄ!L261</f>
        <v>0</v>
      </c>
      <c r="P263">
        <f>貼付ｼｰﾄ!M261</f>
        <v>0</v>
      </c>
      <c r="Q263">
        <f>貼付ｼｰﾄ!N261</f>
        <v>0</v>
      </c>
      <c r="R263">
        <f>貼付ｼｰﾄ!O261</f>
        <v>0</v>
      </c>
      <c r="S263">
        <f>貼付ｼｰﾄ!P261</f>
        <v>0</v>
      </c>
      <c r="U263" t="str">
        <f t="shared" si="15"/>
        <v>00000</v>
      </c>
      <c r="V263">
        <v>262</v>
      </c>
    </row>
    <row r="264" spans="1:22" x14ac:dyDescent="0.15">
      <c r="A264">
        <v>274</v>
      </c>
      <c r="B264" t="str">
        <f t="shared" si="13"/>
        <v>1</v>
      </c>
      <c r="C264" t="str">
        <f>I264&amp;COUNTIF($I$4:I264,I264)</f>
        <v>035</v>
      </c>
      <c r="D264" t="str">
        <f>貼付ｼｰﾄ!D262&amp;貼付ｼｰﾄ!E262</f>
        <v/>
      </c>
      <c r="E264" t="str">
        <f>IF(D264="","",貼付ｼｰﾄ!H262+ROW()/1000000)</f>
        <v/>
      </c>
      <c r="F264">
        <f t="shared" si="14"/>
        <v>1</v>
      </c>
      <c r="G264">
        <f>貼付ｼｰﾄ!A262</f>
        <v>0</v>
      </c>
      <c r="H264">
        <f>貼付ｼｰﾄ!B262</f>
        <v>0</v>
      </c>
      <c r="I264">
        <f>貼付ｼｰﾄ!G262</f>
        <v>0</v>
      </c>
      <c r="J264">
        <f>貼付ｼｰﾄ!H262</f>
        <v>0</v>
      </c>
      <c r="K264">
        <f>貼付ｼｰﾄ!F262</f>
        <v>0</v>
      </c>
      <c r="L264">
        <f>貼付ｼｰﾄ!I262</f>
        <v>0</v>
      </c>
      <c r="M264">
        <f>貼付ｼｰﾄ!J262</f>
        <v>0</v>
      </c>
      <c r="N264">
        <f>貼付ｼｰﾄ!K262</f>
        <v>0</v>
      </c>
      <c r="O264">
        <f>貼付ｼｰﾄ!L262</f>
        <v>0</v>
      </c>
      <c r="P264">
        <f>貼付ｼｰﾄ!M262</f>
        <v>0</v>
      </c>
      <c r="Q264">
        <f>貼付ｼｰﾄ!N262</f>
        <v>0</v>
      </c>
      <c r="R264">
        <f>貼付ｼｰﾄ!O262</f>
        <v>0</v>
      </c>
      <c r="S264">
        <f>貼付ｼｰﾄ!P262</f>
        <v>0</v>
      </c>
      <c r="U264" t="str">
        <f t="shared" si="15"/>
        <v>00000</v>
      </c>
      <c r="V264">
        <v>263</v>
      </c>
    </row>
    <row r="265" spans="1:22" x14ac:dyDescent="0.15">
      <c r="A265">
        <v>275</v>
      </c>
      <c r="B265" t="str">
        <f t="shared" si="13"/>
        <v>1</v>
      </c>
      <c r="C265" t="str">
        <f>I265&amp;COUNTIF($I$4:I265,I265)</f>
        <v>036</v>
      </c>
      <c r="D265" t="str">
        <f>貼付ｼｰﾄ!D263&amp;貼付ｼｰﾄ!E263</f>
        <v/>
      </c>
      <c r="E265" t="str">
        <f>IF(D265="","",貼付ｼｰﾄ!H263+ROW()/1000000)</f>
        <v/>
      </c>
      <c r="F265">
        <f t="shared" si="14"/>
        <v>1</v>
      </c>
      <c r="G265">
        <f>貼付ｼｰﾄ!A263</f>
        <v>0</v>
      </c>
      <c r="H265">
        <f>貼付ｼｰﾄ!B263</f>
        <v>0</v>
      </c>
      <c r="I265">
        <f>貼付ｼｰﾄ!G263</f>
        <v>0</v>
      </c>
      <c r="J265">
        <f>貼付ｼｰﾄ!H263</f>
        <v>0</v>
      </c>
      <c r="K265">
        <f>貼付ｼｰﾄ!F263</f>
        <v>0</v>
      </c>
      <c r="L265">
        <f>貼付ｼｰﾄ!I263</f>
        <v>0</v>
      </c>
      <c r="M265">
        <f>貼付ｼｰﾄ!J263</f>
        <v>0</v>
      </c>
      <c r="N265">
        <f>貼付ｼｰﾄ!K263</f>
        <v>0</v>
      </c>
      <c r="O265">
        <f>貼付ｼｰﾄ!L263</f>
        <v>0</v>
      </c>
      <c r="P265">
        <f>貼付ｼｰﾄ!M263</f>
        <v>0</v>
      </c>
      <c r="Q265">
        <f>貼付ｼｰﾄ!N263</f>
        <v>0</v>
      </c>
      <c r="R265">
        <f>貼付ｼｰﾄ!O263</f>
        <v>0</v>
      </c>
      <c r="S265">
        <f>貼付ｼｰﾄ!P263</f>
        <v>0</v>
      </c>
      <c r="U265" t="str">
        <f t="shared" si="15"/>
        <v>00000</v>
      </c>
      <c r="V265">
        <v>264</v>
      </c>
    </row>
    <row r="266" spans="1:22" x14ac:dyDescent="0.15">
      <c r="A266">
        <v>276</v>
      </c>
      <c r="B266" t="str">
        <f t="shared" si="13"/>
        <v>1</v>
      </c>
      <c r="C266" t="str">
        <f>I266&amp;COUNTIF($I$4:I266,I266)</f>
        <v>037</v>
      </c>
      <c r="D266" t="str">
        <f>貼付ｼｰﾄ!D264&amp;貼付ｼｰﾄ!E264</f>
        <v/>
      </c>
      <c r="E266" t="str">
        <f>IF(D266="","",貼付ｼｰﾄ!H264+ROW()/1000000)</f>
        <v/>
      </c>
      <c r="F266">
        <f t="shared" si="14"/>
        <v>1</v>
      </c>
      <c r="G266">
        <f>貼付ｼｰﾄ!A264</f>
        <v>0</v>
      </c>
      <c r="H266">
        <f>貼付ｼｰﾄ!B264</f>
        <v>0</v>
      </c>
      <c r="I266">
        <f>貼付ｼｰﾄ!G264</f>
        <v>0</v>
      </c>
      <c r="J266">
        <f>貼付ｼｰﾄ!H264</f>
        <v>0</v>
      </c>
      <c r="K266">
        <f>貼付ｼｰﾄ!F264</f>
        <v>0</v>
      </c>
      <c r="L266">
        <f>貼付ｼｰﾄ!I264</f>
        <v>0</v>
      </c>
      <c r="M266">
        <f>貼付ｼｰﾄ!J264</f>
        <v>0</v>
      </c>
      <c r="N266">
        <f>貼付ｼｰﾄ!K264</f>
        <v>0</v>
      </c>
      <c r="O266">
        <f>貼付ｼｰﾄ!L264</f>
        <v>0</v>
      </c>
      <c r="P266">
        <f>貼付ｼｰﾄ!M264</f>
        <v>0</v>
      </c>
      <c r="Q266">
        <f>貼付ｼｰﾄ!N264</f>
        <v>0</v>
      </c>
      <c r="R266">
        <f>貼付ｼｰﾄ!O264</f>
        <v>0</v>
      </c>
      <c r="S266">
        <f>貼付ｼｰﾄ!P264</f>
        <v>0</v>
      </c>
      <c r="U266" t="str">
        <f t="shared" si="15"/>
        <v>00000</v>
      </c>
      <c r="V266">
        <v>265</v>
      </c>
    </row>
    <row r="267" spans="1:22" x14ac:dyDescent="0.15">
      <c r="A267">
        <v>277</v>
      </c>
      <c r="B267" t="str">
        <f t="shared" si="13"/>
        <v>1</v>
      </c>
      <c r="C267" t="str">
        <f>I267&amp;COUNTIF($I$4:I267,I267)</f>
        <v>038</v>
      </c>
      <c r="D267" t="str">
        <f>貼付ｼｰﾄ!D265&amp;貼付ｼｰﾄ!E265</f>
        <v/>
      </c>
      <c r="E267" t="str">
        <f>IF(D267="","",貼付ｼｰﾄ!H265+ROW()/1000000)</f>
        <v/>
      </c>
      <c r="F267">
        <f t="shared" si="14"/>
        <v>1</v>
      </c>
      <c r="G267">
        <f>貼付ｼｰﾄ!A265</f>
        <v>0</v>
      </c>
      <c r="H267">
        <f>貼付ｼｰﾄ!B265</f>
        <v>0</v>
      </c>
      <c r="I267">
        <f>貼付ｼｰﾄ!G265</f>
        <v>0</v>
      </c>
      <c r="J267">
        <f>貼付ｼｰﾄ!H265</f>
        <v>0</v>
      </c>
      <c r="K267">
        <f>貼付ｼｰﾄ!F265</f>
        <v>0</v>
      </c>
      <c r="L267">
        <f>貼付ｼｰﾄ!I265</f>
        <v>0</v>
      </c>
      <c r="M267">
        <f>貼付ｼｰﾄ!J265</f>
        <v>0</v>
      </c>
      <c r="N267">
        <f>貼付ｼｰﾄ!K265</f>
        <v>0</v>
      </c>
      <c r="O267">
        <f>貼付ｼｰﾄ!L265</f>
        <v>0</v>
      </c>
      <c r="P267">
        <f>貼付ｼｰﾄ!M265</f>
        <v>0</v>
      </c>
      <c r="Q267">
        <f>貼付ｼｰﾄ!N265</f>
        <v>0</v>
      </c>
      <c r="R267">
        <f>貼付ｼｰﾄ!O265</f>
        <v>0</v>
      </c>
      <c r="S267">
        <f>貼付ｼｰﾄ!P265</f>
        <v>0</v>
      </c>
      <c r="U267" t="str">
        <f t="shared" si="15"/>
        <v>00000</v>
      </c>
      <c r="V267">
        <v>266</v>
      </c>
    </row>
    <row r="268" spans="1:22" x14ac:dyDescent="0.15">
      <c r="A268">
        <v>278</v>
      </c>
      <c r="B268" t="str">
        <f t="shared" si="13"/>
        <v>1</v>
      </c>
      <c r="C268" t="str">
        <f>I268&amp;COUNTIF($I$4:I268,I268)</f>
        <v>039</v>
      </c>
      <c r="D268" t="str">
        <f>貼付ｼｰﾄ!D266&amp;貼付ｼｰﾄ!E266</f>
        <v/>
      </c>
      <c r="E268" t="str">
        <f>IF(D268="","",貼付ｼｰﾄ!H266+ROW()/1000000)</f>
        <v/>
      </c>
      <c r="F268">
        <f t="shared" si="14"/>
        <v>1</v>
      </c>
      <c r="G268">
        <f>貼付ｼｰﾄ!A266</f>
        <v>0</v>
      </c>
      <c r="H268">
        <f>貼付ｼｰﾄ!B266</f>
        <v>0</v>
      </c>
      <c r="I268">
        <f>貼付ｼｰﾄ!G266</f>
        <v>0</v>
      </c>
      <c r="J268">
        <f>貼付ｼｰﾄ!H266</f>
        <v>0</v>
      </c>
      <c r="K268">
        <f>貼付ｼｰﾄ!F266</f>
        <v>0</v>
      </c>
      <c r="L268">
        <f>貼付ｼｰﾄ!I266</f>
        <v>0</v>
      </c>
      <c r="M268">
        <f>貼付ｼｰﾄ!J266</f>
        <v>0</v>
      </c>
      <c r="N268">
        <f>貼付ｼｰﾄ!K266</f>
        <v>0</v>
      </c>
      <c r="O268">
        <f>貼付ｼｰﾄ!L266</f>
        <v>0</v>
      </c>
      <c r="P268">
        <f>貼付ｼｰﾄ!M266</f>
        <v>0</v>
      </c>
      <c r="Q268">
        <f>貼付ｼｰﾄ!N266</f>
        <v>0</v>
      </c>
      <c r="R268">
        <f>貼付ｼｰﾄ!O266</f>
        <v>0</v>
      </c>
      <c r="S268">
        <f>貼付ｼｰﾄ!P266</f>
        <v>0</v>
      </c>
      <c r="U268" t="str">
        <f t="shared" si="15"/>
        <v>00000</v>
      </c>
      <c r="V268">
        <v>267</v>
      </c>
    </row>
    <row r="269" spans="1:22" x14ac:dyDescent="0.15">
      <c r="A269">
        <v>279</v>
      </c>
      <c r="B269" t="str">
        <f t="shared" si="13"/>
        <v>1</v>
      </c>
      <c r="C269" t="str">
        <f>I269&amp;COUNTIF($I$4:I269,I269)</f>
        <v>040</v>
      </c>
      <c r="D269" t="str">
        <f>貼付ｼｰﾄ!D267&amp;貼付ｼｰﾄ!E267</f>
        <v/>
      </c>
      <c r="E269" t="str">
        <f>IF(D269="","",貼付ｼｰﾄ!H267+ROW()/1000000)</f>
        <v/>
      </c>
      <c r="F269">
        <f t="shared" si="14"/>
        <v>1</v>
      </c>
      <c r="G269">
        <f>貼付ｼｰﾄ!A267</f>
        <v>0</v>
      </c>
      <c r="H269">
        <f>貼付ｼｰﾄ!B267</f>
        <v>0</v>
      </c>
      <c r="I269">
        <f>貼付ｼｰﾄ!G267</f>
        <v>0</v>
      </c>
      <c r="J269">
        <f>貼付ｼｰﾄ!H267</f>
        <v>0</v>
      </c>
      <c r="K269">
        <f>貼付ｼｰﾄ!F267</f>
        <v>0</v>
      </c>
      <c r="L269">
        <f>貼付ｼｰﾄ!I267</f>
        <v>0</v>
      </c>
      <c r="M269">
        <f>貼付ｼｰﾄ!J267</f>
        <v>0</v>
      </c>
      <c r="N269">
        <f>貼付ｼｰﾄ!K267</f>
        <v>0</v>
      </c>
      <c r="O269">
        <f>貼付ｼｰﾄ!L267</f>
        <v>0</v>
      </c>
      <c r="P269">
        <f>貼付ｼｰﾄ!M267</f>
        <v>0</v>
      </c>
      <c r="Q269">
        <f>貼付ｼｰﾄ!N267</f>
        <v>0</v>
      </c>
      <c r="R269">
        <f>貼付ｼｰﾄ!O267</f>
        <v>0</v>
      </c>
      <c r="S269">
        <f>貼付ｼｰﾄ!P267</f>
        <v>0</v>
      </c>
      <c r="U269" t="str">
        <f t="shared" si="15"/>
        <v>00000</v>
      </c>
      <c r="V269">
        <v>268</v>
      </c>
    </row>
    <row r="270" spans="1:22" x14ac:dyDescent="0.15">
      <c r="A270">
        <v>280</v>
      </c>
      <c r="B270" t="str">
        <f t="shared" si="13"/>
        <v>1</v>
      </c>
      <c r="C270" t="str">
        <f>I270&amp;COUNTIF($I$4:I270,I270)</f>
        <v>041</v>
      </c>
      <c r="D270" t="str">
        <f>貼付ｼｰﾄ!D268&amp;貼付ｼｰﾄ!E268</f>
        <v/>
      </c>
      <c r="E270" t="str">
        <f>IF(D270="","",貼付ｼｰﾄ!H268+ROW()/1000000)</f>
        <v/>
      </c>
      <c r="F270">
        <f t="shared" si="14"/>
        <v>1</v>
      </c>
      <c r="G270">
        <f>貼付ｼｰﾄ!A268</f>
        <v>0</v>
      </c>
      <c r="H270">
        <f>貼付ｼｰﾄ!B268</f>
        <v>0</v>
      </c>
      <c r="I270">
        <f>貼付ｼｰﾄ!G268</f>
        <v>0</v>
      </c>
      <c r="J270">
        <f>貼付ｼｰﾄ!H268</f>
        <v>0</v>
      </c>
      <c r="K270">
        <f>貼付ｼｰﾄ!F268</f>
        <v>0</v>
      </c>
      <c r="L270">
        <f>貼付ｼｰﾄ!I268</f>
        <v>0</v>
      </c>
      <c r="M270">
        <f>貼付ｼｰﾄ!J268</f>
        <v>0</v>
      </c>
      <c r="N270">
        <f>貼付ｼｰﾄ!K268</f>
        <v>0</v>
      </c>
      <c r="O270">
        <f>貼付ｼｰﾄ!L268</f>
        <v>0</v>
      </c>
      <c r="P270">
        <f>貼付ｼｰﾄ!M268</f>
        <v>0</v>
      </c>
      <c r="Q270">
        <f>貼付ｼｰﾄ!N268</f>
        <v>0</v>
      </c>
      <c r="R270">
        <f>貼付ｼｰﾄ!O268</f>
        <v>0</v>
      </c>
      <c r="S270">
        <f>貼付ｼｰﾄ!P268</f>
        <v>0</v>
      </c>
      <c r="U270" t="str">
        <f t="shared" si="15"/>
        <v>00000</v>
      </c>
      <c r="V270">
        <v>269</v>
      </c>
    </row>
    <row r="271" spans="1:22" x14ac:dyDescent="0.15">
      <c r="A271">
        <v>281</v>
      </c>
      <c r="B271" t="str">
        <f t="shared" si="13"/>
        <v>1</v>
      </c>
      <c r="C271" t="str">
        <f>I271&amp;COUNTIF($I$4:I271,I271)</f>
        <v>042</v>
      </c>
      <c r="D271" t="str">
        <f>貼付ｼｰﾄ!D269&amp;貼付ｼｰﾄ!E269</f>
        <v/>
      </c>
      <c r="E271" t="str">
        <f>IF(D271="","",貼付ｼｰﾄ!H269+ROW()/1000000)</f>
        <v/>
      </c>
      <c r="F271">
        <f t="shared" si="14"/>
        <v>1</v>
      </c>
      <c r="G271">
        <f>貼付ｼｰﾄ!A269</f>
        <v>0</v>
      </c>
      <c r="H271">
        <f>貼付ｼｰﾄ!B269</f>
        <v>0</v>
      </c>
      <c r="I271">
        <f>貼付ｼｰﾄ!G269</f>
        <v>0</v>
      </c>
      <c r="J271">
        <f>貼付ｼｰﾄ!H269</f>
        <v>0</v>
      </c>
      <c r="K271">
        <f>貼付ｼｰﾄ!F269</f>
        <v>0</v>
      </c>
      <c r="L271">
        <f>貼付ｼｰﾄ!I269</f>
        <v>0</v>
      </c>
      <c r="M271">
        <f>貼付ｼｰﾄ!J269</f>
        <v>0</v>
      </c>
      <c r="N271">
        <f>貼付ｼｰﾄ!K269</f>
        <v>0</v>
      </c>
      <c r="O271">
        <f>貼付ｼｰﾄ!L269</f>
        <v>0</v>
      </c>
      <c r="P271">
        <f>貼付ｼｰﾄ!M269</f>
        <v>0</v>
      </c>
      <c r="Q271">
        <f>貼付ｼｰﾄ!N269</f>
        <v>0</v>
      </c>
      <c r="R271">
        <f>貼付ｼｰﾄ!O269</f>
        <v>0</v>
      </c>
      <c r="S271">
        <f>貼付ｼｰﾄ!P269</f>
        <v>0</v>
      </c>
      <c r="U271" t="str">
        <f t="shared" si="15"/>
        <v>00000</v>
      </c>
      <c r="V271">
        <v>270</v>
      </c>
    </row>
    <row r="272" spans="1:22" x14ac:dyDescent="0.15">
      <c r="A272">
        <v>282</v>
      </c>
      <c r="B272" t="str">
        <f t="shared" si="13"/>
        <v>1</v>
      </c>
      <c r="C272" t="str">
        <f>I272&amp;COUNTIF($I$4:I272,I272)</f>
        <v>043</v>
      </c>
      <c r="D272" t="str">
        <f>貼付ｼｰﾄ!D270&amp;貼付ｼｰﾄ!E270</f>
        <v/>
      </c>
      <c r="E272" t="str">
        <f>IF(D272="","",貼付ｼｰﾄ!H270+ROW()/1000000)</f>
        <v/>
      </c>
      <c r="F272">
        <f t="shared" si="14"/>
        <v>1</v>
      </c>
      <c r="G272">
        <f>貼付ｼｰﾄ!A270</f>
        <v>0</v>
      </c>
      <c r="H272">
        <f>貼付ｼｰﾄ!B270</f>
        <v>0</v>
      </c>
      <c r="I272">
        <f>貼付ｼｰﾄ!G270</f>
        <v>0</v>
      </c>
      <c r="J272">
        <f>貼付ｼｰﾄ!H270</f>
        <v>0</v>
      </c>
      <c r="K272">
        <f>貼付ｼｰﾄ!F270</f>
        <v>0</v>
      </c>
      <c r="L272">
        <f>貼付ｼｰﾄ!I270</f>
        <v>0</v>
      </c>
      <c r="M272">
        <f>貼付ｼｰﾄ!J270</f>
        <v>0</v>
      </c>
      <c r="N272">
        <f>貼付ｼｰﾄ!K270</f>
        <v>0</v>
      </c>
      <c r="O272">
        <f>貼付ｼｰﾄ!L270</f>
        <v>0</v>
      </c>
      <c r="P272">
        <f>貼付ｼｰﾄ!M270</f>
        <v>0</v>
      </c>
      <c r="Q272">
        <f>貼付ｼｰﾄ!N270</f>
        <v>0</v>
      </c>
      <c r="R272">
        <f>貼付ｼｰﾄ!O270</f>
        <v>0</v>
      </c>
      <c r="S272">
        <f>貼付ｼｰﾄ!P270</f>
        <v>0</v>
      </c>
      <c r="U272" t="str">
        <f t="shared" si="15"/>
        <v>00000</v>
      </c>
      <c r="V272">
        <v>271</v>
      </c>
    </row>
    <row r="273" spans="1:22" x14ac:dyDescent="0.15">
      <c r="A273">
        <v>283</v>
      </c>
      <c r="B273" t="str">
        <f t="shared" si="13"/>
        <v>1</v>
      </c>
      <c r="C273" t="str">
        <f>I273&amp;COUNTIF($I$4:I273,I273)</f>
        <v>044</v>
      </c>
      <c r="D273" t="str">
        <f>貼付ｼｰﾄ!D271&amp;貼付ｼｰﾄ!E271</f>
        <v/>
      </c>
      <c r="E273" t="str">
        <f>IF(D273="","",貼付ｼｰﾄ!H271+ROW()/1000000)</f>
        <v/>
      </c>
      <c r="F273">
        <f t="shared" si="14"/>
        <v>1</v>
      </c>
      <c r="G273">
        <f>貼付ｼｰﾄ!A271</f>
        <v>0</v>
      </c>
      <c r="H273">
        <f>貼付ｼｰﾄ!B271</f>
        <v>0</v>
      </c>
      <c r="I273">
        <f>貼付ｼｰﾄ!G271</f>
        <v>0</v>
      </c>
      <c r="J273">
        <f>貼付ｼｰﾄ!H271</f>
        <v>0</v>
      </c>
      <c r="K273">
        <f>貼付ｼｰﾄ!F271</f>
        <v>0</v>
      </c>
      <c r="L273">
        <f>貼付ｼｰﾄ!I271</f>
        <v>0</v>
      </c>
      <c r="M273">
        <f>貼付ｼｰﾄ!J271</f>
        <v>0</v>
      </c>
      <c r="N273">
        <f>貼付ｼｰﾄ!K271</f>
        <v>0</v>
      </c>
      <c r="O273">
        <f>貼付ｼｰﾄ!L271</f>
        <v>0</v>
      </c>
      <c r="P273">
        <f>貼付ｼｰﾄ!M271</f>
        <v>0</v>
      </c>
      <c r="Q273">
        <f>貼付ｼｰﾄ!N271</f>
        <v>0</v>
      </c>
      <c r="R273">
        <f>貼付ｼｰﾄ!O271</f>
        <v>0</v>
      </c>
      <c r="S273">
        <f>貼付ｼｰﾄ!P271</f>
        <v>0</v>
      </c>
      <c r="U273" t="str">
        <f t="shared" si="15"/>
        <v>00000</v>
      </c>
      <c r="V273">
        <v>272</v>
      </c>
    </row>
    <row r="274" spans="1:22" x14ac:dyDescent="0.15">
      <c r="A274">
        <v>284</v>
      </c>
      <c r="B274" t="str">
        <f t="shared" si="13"/>
        <v>1</v>
      </c>
      <c r="C274" t="str">
        <f>I274&amp;COUNTIF($I$4:I274,I274)</f>
        <v>045</v>
      </c>
      <c r="D274" t="str">
        <f>貼付ｼｰﾄ!D272&amp;貼付ｼｰﾄ!E272</f>
        <v/>
      </c>
      <c r="E274" t="str">
        <f>IF(D274="","",貼付ｼｰﾄ!H272+ROW()/1000000)</f>
        <v/>
      </c>
      <c r="F274">
        <f t="shared" si="14"/>
        <v>1</v>
      </c>
      <c r="G274">
        <f>貼付ｼｰﾄ!A272</f>
        <v>0</v>
      </c>
      <c r="H274">
        <f>貼付ｼｰﾄ!B272</f>
        <v>0</v>
      </c>
      <c r="I274">
        <f>貼付ｼｰﾄ!G272</f>
        <v>0</v>
      </c>
      <c r="J274">
        <f>貼付ｼｰﾄ!H272</f>
        <v>0</v>
      </c>
      <c r="K274">
        <f>貼付ｼｰﾄ!F272</f>
        <v>0</v>
      </c>
      <c r="L274">
        <f>貼付ｼｰﾄ!I272</f>
        <v>0</v>
      </c>
      <c r="M274">
        <f>貼付ｼｰﾄ!J272</f>
        <v>0</v>
      </c>
      <c r="N274">
        <f>貼付ｼｰﾄ!K272</f>
        <v>0</v>
      </c>
      <c r="O274">
        <f>貼付ｼｰﾄ!L272</f>
        <v>0</v>
      </c>
      <c r="P274">
        <f>貼付ｼｰﾄ!M272</f>
        <v>0</v>
      </c>
      <c r="Q274">
        <f>貼付ｼｰﾄ!N272</f>
        <v>0</v>
      </c>
      <c r="R274">
        <f>貼付ｼｰﾄ!O272</f>
        <v>0</v>
      </c>
      <c r="S274">
        <f>貼付ｼｰﾄ!P272</f>
        <v>0</v>
      </c>
      <c r="U274" t="str">
        <f t="shared" si="15"/>
        <v>00000</v>
      </c>
      <c r="V274">
        <v>273</v>
      </c>
    </row>
    <row r="275" spans="1:22" x14ac:dyDescent="0.15">
      <c r="A275">
        <v>285</v>
      </c>
      <c r="B275" t="str">
        <f t="shared" si="13"/>
        <v>1</v>
      </c>
      <c r="C275" t="str">
        <f>I275&amp;COUNTIF($I$4:I275,I275)</f>
        <v>046</v>
      </c>
      <c r="D275" t="str">
        <f>貼付ｼｰﾄ!D273&amp;貼付ｼｰﾄ!E273</f>
        <v/>
      </c>
      <c r="E275" t="str">
        <f>IF(D275="","",貼付ｼｰﾄ!H273+ROW()/1000000)</f>
        <v/>
      </c>
      <c r="F275">
        <f t="shared" si="14"/>
        <v>1</v>
      </c>
      <c r="G275">
        <f>貼付ｼｰﾄ!A273</f>
        <v>0</v>
      </c>
      <c r="H275">
        <f>貼付ｼｰﾄ!B273</f>
        <v>0</v>
      </c>
      <c r="I275">
        <f>貼付ｼｰﾄ!G273</f>
        <v>0</v>
      </c>
      <c r="J275">
        <f>貼付ｼｰﾄ!H273</f>
        <v>0</v>
      </c>
      <c r="K275">
        <f>貼付ｼｰﾄ!F273</f>
        <v>0</v>
      </c>
      <c r="L275">
        <f>貼付ｼｰﾄ!I273</f>
        <v>0</v>
      </c>
      <c r="M275">
        <f>貼付ｼｰﾄ!J273</f>
        <v>0</v>
      </c>
      <c r="N275">
        <f>貼付ｼｰﾄ!K273</f>
        <v>0</v>
      </c>
      <c r="O275">
        <f>貼付ｼｰﾄ!L273</f>
        <v>0</v>
      </c>
      <c r="P275">
        <f>貼付ｼｰﾄ!M273</f>
        <v>0</v>
      </c>
      <c r="Q275">
        <f>貼付ｼｰﾄ!N273</f>
        <v>0</v>
      </c>
      <c r="R275">
        <f>貼付ｼｰﾄ!O273</f>
        <v>0</v>
      </c>
      <c r="S275">
        <f>貼付ｼｰﾄ!P273</f>
        <v>0</v>
      </c>
      <c r="U275" t="str">
        <f t="shared" si="15"/>
        <v>00000</v>
      </c>
      <c r="V275">
        <v>274</v>
      </c>
    </row>
    <row r="276" spans="1:22" x14ac:dyDescent="0.15">
      <c r="A276">
        <v>286</v>
      </c>
      <c r="B276" t="str">
        <f t="shared" si="13"/>
        <v>1</v>
      </c>
      <c r="C276" t="str">
        <f>I276&amp;COUNTIF($I$4:I276,I276)</f>
        <v>047</v>
      </c>
      <c r="D276" t="str">
        <f>貼付ｼｰﾄ!D274&amp;貼付ｼｰﾄ!E274</f>
        <v/>
      </c>
      <c r="E276" t="str">
        <f>IF(D276="","",貼付ｼｰﾄ!H274+ROW()/1000000)</f>
        <v/>
      </c>
      <c r="F276">
        <f t="shared" si="14"/>
        <v>1</v>
      </c>
      <c r="G276">
        <f>貼付ｼｰﾄ!A274</f>
        <v>0</v>
      </c>
      <c r="H276">
        <f>貼付ｼｰﾄ!B274</f>
        <v>0</v>
      </c>
      <c r="I276">
        <f>貼付ｼｰﾄ!G274</f>
        <v>0</v>
      </c>
      <c r="J276">
        <f>貼付ｼｰﾄ!H274</f>
        <v>0</v>
      </c>
      <c r="K276">
        <f>貼付ｼｰﾄ!F274</f>
        <v>0</v>
      </c>
      <c r="L276">
        <f>貼付ｼｰﾄ!I274</f>
        <v>0</v>
      </c>
      <c r="M276">
        <f>貼付ｼｰﾄ!J274</f>
        <v>0</v>
      </c>
      <c r="N276">
        <f>貼付ｼｰﾄ!K274</f>
        <v>0</v>
      </c>
      <c r="O276">
        <f>貼付ｼｰﾄ!L274</f>
        <v>0</v>
      </c>
      <c r="P276">
        <f>貼付ｼｰﾄ!M274</f>
        <v>0</v>
      </c>
      <c r="Q276">
        <f>貼付ｼｰﾄ!N274</f>
        <v>0</v>
      </c>
      <c r="R276">
        <f>貼付ｼｰﾄ!O274</f>
        <v>0</v>
      </c>
      <c r="S276">
        <f>貼付ｼｰﾄ!P274</f>
        <v>0</v>
      </c>
      <c r="U276" t="str">
        <f t="shared" si="15"/>
        <v>00000</v>
      </c>
      <c r="V276">
        <v>275</v>
      </c>
    </row>
    <row r="277" spans="1:22" x14ac:dyDescent="0.15">
      <c r="A277">
        <v>287</v>
      </c>
      <c r="B277" t="str">
        <f t="shared" si="13"/>
        <v>1</v>
      </c>
      <c r="C277" t="str">
        <f>I277&amp;COUNTIF($I$4:I277,I277)</f>
        <v>048</v>
      </c>
      <c r="D277" t="str">
        <f>貼付ｼｰﾄ!D275&amp;貼付ｼｰﾄ!E275</f>
        <v/>
      </c>
      <c r="E277" t="str">
        <f>IF(D277="","",貼付ｼｰﾄ!H275+ROW()/1000000)</f>
        <v/>
      </c>
      <c r="F277">
        <f t="shared" si="14"/>
        <v>1</v>
      </c>
      <c r="G277">
        <f>貼付ｼｰﾄ!A275</f>
        <v>0</v>
      </c>
      <c r="H277">
        <f>貼付ｼｰﾄ!B275</f>
        <v>0</v>
      </c>
      <c r="I277">
        <f>貼付ｼｰﾄ!G275</f>
        <v>0</v>
      </c>
      <c r="J277">
        <f>貼付ｼｰﾄ!H275</f>
        <v>0</v>
      </c>
      <c r="K277">
        <f>貼付ｼｰﾄ!F275</f>
        <v>0</v>
      </c>
      <c r="L277">
        <f>貼付ｼｰﾄ!I275</f>
        <v>0</v>
      </c>
      <c r="M277">
        <f>貼付ｼｰﾄ!J275</f>
        <v>0</v>
      </c>
      <c r="N277">
        <f>貼付ｼｰﾄ!K275</f>
        <v>0</v>
      </c>
      <c r="O277">
        <f>貼付ｼｰﾄ!L275</f>
        <v>0</v>
      </c>
      <c r="P277">
        <f>貼付ｼｰﾄ!M275</f>
        <v>0</v>
      </c>
      <c r="Q277">
        <f>貼付ｼｰﾄ!N275</f>
        <v>0</v>
      </c>
      <c r="R277">
        <f>貼付ｼｰﾄ!O275</f>
        <v>0</v>
      </c>
      <c r="S277">
        <f>貼付ｼｰﾄ!P275</f>
        <v>0</v>
      </c>
      <c r="U277" t="str">
        <f t="shared" si="15"/>
        <v>00000</v>
      </c>
      <c r="V277">
        <v>276</v>
      </c>
    </row>
    <row r="278" spans="1:22" x14ac:dyDescent="0.15">
      <c r="A278">
        <v>288</v>
      </c>
      <c r="B278" t="str">
        <f t="shared" si="13"/>
        <v>1</v>
      </c>
      <c r="C278" t="str">
        <f>I278&amp;COUNTIF($I$4:I278,I278)</f>
        <v>049</v>
      </c>
      <c r="D278" t="str">
        <f>貼付ｼｰﾄ!D276&amp;貼付ｼｰﾄ!E276</f>
        <v/>
      </c>
      <c r="E278" t="str">
        <f>IF(D278="","",貼付ｼｰﾄ!H276+ROW()/1000000)</f>
        <v/>
      </c>
      <c r="F278">
        <f t="shared" si="14"/>
        <v>1</v>
      </c>
      <c r="G278">
        <f>貼付ｼｰﾄ!A276</f>
        <v>0</v>
      </c>
      <c r="H278">
        <f>貼付ｼｰﾄ!B276</f>
        <v>0</v>
      </c>
      <c r="I278">
        <f>貼付ｼｰﾄ!G276</f>
        <v>0</v>
      </c>
      <c r="J278">
        <f>貼付ｼｰﾄ!H276</f>
        <v>0</v>
      </c>
      <c r="K278">
        <f>貼付ｼｰﾄ!F276</f>
        <v>0</v>
      </c>
      <c r="L278">
        <f>貼付ｼｰﾄ!I276</f>
        <v>0</v>
      </c>
      <c r="M278">
        <f>貼付ｼｰﾄ!J276</f>
        <v>0</v>
      </c>
      <c r="N278">
        <f>貼付ｼｰﾄ!K276</f>
        <v>0</v>
      </c>
      <c r="O278">
        <f>貼付ｼｰﾄ!L276</f>
        <v>0</v>
      </c>
      <c r="P278">
        <f>貼付ｼｰﾄ!M276</f>
        <v>0</v>
      </c>
      <c r="Q278">
        <f>貼付ｼｰﾄ!N276</f>
        <v>0</v>
      </c>
      <c r="R278">
        <f>貼付ｼｰﾄ!O276</f>
        <v>0</v>
      </c>
      <c r="S278">
        <f>貼付ｼｰﾄ!P276</f>
        <v>0</v>
      </c>
      <c r="U278" t="str">
        <f t="shared" si="15"/>
        <v>00000</v>
      </c>
      <c r="V278">
        <v>277</v>
      </c>
    </row>
    <row r="279" spans="1:22" x14ac:dyDescent="0.15">
      <c r="A279">
        <v>289</v>
      </c>
      <c r="B279" t="str">
        <f t="shared" si="13"/>
        <v>1</v>
      </c>
      <c r="C279" t="str">
        <f>I279&amp;COUNTIF($I$4:I279,I279)</f>
        <v>050</v>
      </c>
      <c r="D279" t="str">
        <f>貼付ｼｰﾄ!D277&amp;貼付ｼｰﾄ!E277</f>
        <v/>
      </c>
      <c r="E279" t="str">
        <f>IF(D279="","",貼付ｼｰﾄ!H277+ROW()/1000000)</f>
        <v/>
      </c>
      <c r="F279">
        <f t="shared" si="14"/>
        <v>1</v>
      </c>
      <c r="G279">
        <f>貼付ｼｰﾄ!A277</f>
        <v>0</v>
      </c>
      <c r="H279">
        <f>貼付ｼｰﾄ!B277</f>
        <v>0</v>
      </c>
      <c r="I279">
        <f>貼付ｼｰﾄ!G277</f>
        <v>0</v>
      </c>
      <c r="J279">
        <f>貼付ｼｰﾄ!H277</f>
        <v>0</v>
      </c>
      <c r="K279">
        <f>貼付ｼｰﾄ!F277</f>
        <v>0</v>
      </c>
      <c r="L279">
        <f>貼付ｼｰﾄ!I277</f>
        <v>0</v>
      </c>
      <c r="M279">
        <f>貼付ｼｰﾄ!J277</f>
        <v>0</v>
      </c>
      <c r="N279">
        <f>貼付ｼｰﾄ!K277</f>
        <v>0</v>
      </c>
      <c r="O279">
        <f>貼付ｼｰﾄ!L277</f>
        <v>0</v>
      </c>
      <c r="P279">
        <f>貼付ｼｰﾄ!M277</f>
        <v>0</v>
      </c>
      <c r="Q279">
        <f>貼付ｼｰﾄ!N277</f>
        <v>0</v>
      </c>
      <c r="R279">
        <f>貼付ｼｰﾄ!O277</f>
        <v>0</v>
      </c>
      <c r="S279">
        <f>貼付ｼｰﾄ!P277</f>
        <v>0</v>
      </c>
      <c r="U279" t="str">
        <f t="shared" si="15"/>
        <v>00000</v>
      </c>
      <c r="V279">
        <v>278</v>
      </c>
    </row>
    <row r="280" spans="1:22" x14ac:dyDescent="0.15">
      <c r="A280">
        <v>290</v>
      </c>
      <c r="B280" t="str">
        <f t="shared" si="13"/>
        <v>1</v>
      </c>
      <c r="C280" t="str">
        <f>I280&amp;COUNTIF($I$4:I280,I280)</f>
        <v>051</v>
      </c>
      <c r="D280" t="str">
        <f>貼付ｼｰﾄ!D278&amp;貼付ｼｰﾄ!E278</f>
        <v/>
      </c>
      <c r="E280" t="str">
        <f>IF(D280="","",貼付ｼｰﾄ!H278+ROW()/1000000)</f>
        <v/>
      </c>
      <c r="F280">
        <f t="shared" si="14"/>
        <v>1</v>
      </c>
      <c r="G280">
        <f>貼付ｼｰﾄ!A278</f>
        <v>0</v>
      </c>
      <c r="H280">
        <f>貼付ｼｰﾄ!B278</f>
        <v>0</v>
      </c>
      <c r="I280">
        <f>貼付ｼｰﾄ!G278</f>
        <v>0</v>
      </c>
      <c r="J280">
        <f>貼付ｼｰﾄ!H278</f>
        <v>0</v>
      </c>
      <c r="K280">
        <f>貼付ｼｰﾄ!F278</f>
        <v>0</v>
      </c>
      <c r="L280">
        <f>貼付ｼｰﾄ!I278</f>
        <v>0</v>
      </c>
      <c r="M280">
        <f>貼付ｼｰﾄ!J278</f>
        <v>0</v>
      </c>
      <c r="N280">
        <f>貼付ｼｰﾄ!K278</f>
        <v>0</v>
      </c>
      <c r="O280">
        <f>貼付ｼｰﾄ!L278</f>
        <v>0</v>
      </c>
      <c r="P280">
        <f>貼付ｼｰﾄ!M278</f>
        <v>0</v>
      </c>
      <c r="Q280">
        <f>貼付ｼｰﾄ!N278</f>
        <v>0</v>
      </c>
      <c r="R280">
        <f>貼付ｼｰﾄ!O278</f>
        <v>0</v>
      </c>
      <c r="S280">
        <f>貼付ｼｰﾄ!P278</f>
        <v>0</v>
      </c>
      <c r="U280" t="str">
        <f t="shared" si="15"/>
        <v>00000</v>
      </c>
      <c r="V280">
        <v>279</v>
      </c>
    </row>
    <row r="281" spans="1:22" x14ac:dyDescent="0.15">
      <c r="A281">
        <v>291</v>
      </c>
      <c r="B281" t="str">
        <f t="shared" si="13"/>
        <v>1</v>
      </c>
      <c r="C281" t="str">
        <f>I281&amp;COUNTIF($I$4:I281,I281)</f>
        <v>052</v>
      </c>
      <c r="D281" t="str">
        <f>貼付ｼｰﾄ!D279&amp;貼付ｼｰﾄ!E279</f>
        <v/>
      </c>
      <c r="E281" t="str">
        <f>IF(D281="","",貼付ｼｰﾄ!H279+ROW()/1000000)</f>
        <v/>
      </c>
      <c r="F281">
        <f t="shared" si="14"/>
        <v>1</v>
      </c>
      <c r="G281">
        <f>貼付ｼｰﾄ!A279</f>
        <v>0</v>
      </c>
      <c r="H281">
        <f>貼付ｼｰﾄ!B279</f>
        <v>0</v>
      </c>
      <c r="I281">
        <f>貼付ｼｰﾄ!G279</f>
        <v>0</v>
      </c>
      <c r="J281">
        <f>貼付ｼｰﾄ!H279</f>
        <v>0</v>
      </c>
      <c r="K281">
        <f>貼付ｼｰﾄ!F279</f>
        <v>0</v>
      </c>
      <c r="L281">
        <f>貼付ｼｰﾄ!I279</f>
        <v>0</v>
      </c>
      <c r="M281">
        <f>貼付ｼｰﾄ!J279</f>
        <v>0</v>
      </c>
      <c r="N281">
        <f>貼付ｼｰﾄ!K279</f>
        <v>0</v>
      </c>
      <c r="O281">
        <f>貼付ｼｰﾄ!L279</f>
        <v>0</v>
      </c>
      <c r="P281">
        <f>貼付ｼｰﾄ!M279</f>
        <v>0</v>
      </c>
      <c r="Q281">
        <f>貼付ｼｰﾄ!N279</f>
        <v>0</v>
      </c>
      <c r="R281">
        <f>貼付ｼｰﾄ!O279</f>
        <v>0</v>
      </c>
      <c r="S281">
        <f>貼付ｼｰﾄ!P279</f>
        <v>0</v>
      </c>
      <c r="U281" t="str">
        <f t="shared" si="15"/>
        <v>00000</v>
      </c>
      <c r="V281">
        <v>280</v>
      </c>
    </row>
    <row r="282" spans="1:22" x14ac:dyDescent="0.15">
      <c r="A282">
        <v>292</v>
      </c>
      <c r="B282" t="str">
        <f t="shared" si="13"/>
        <v>1</v>
      </c>
      <c r="C282" t="str">
        <f>I282&amp;COUNTIF($I$4:I282,I282)</f>
        <v>053</v>
      </c>
      <c r="D282" t="str">
        <f>貼付ｼｰﾄ!D280&amp;貼付ｼｰﾄ!E280</f>
        <v/>
      </c>
      <c r="E282" t="str">
        <f>IF(D282="","",貼付ｼｰﾄ!H280+ROW()/1000000)</f>
        <v/>
      </c>
      <c r="F282">
        <f t="shared" si="14"/>
        <v>1</v>
      </c>
      <c r="G282">
        <f>貼付ｼｰﾄ!A280</f>
        <v>0</v>
      </c>
      <c r="H282">
        <f>貼付ｼｰﾄ!B280</f>
        <v>0</v>
      </c>
      <c r="I282">
        <f>貼付ｼｰﾄ!G280</f>
        <v>0</v>
      </c>
      <c r="J282">
        <f>貼付ｼｰﾄ!H280</f>
        <v>0</v>
      </c>
      <c r="K282">
        <f>貼付ｼｰﾄ!F280</f>
        <v>0</v>
      </c>
      <c r="L282">
        <f>貼付ｼｰﾄ!I280</f>
        <v>0</v>
      </c>
      <c r="M282">
        <f>貼付ｼｰﾄ!J280</f>
        <v>0</v>
      </c>
      <c r="N282">
        <f>貼付ｼｰﾄ!K280</f>
        <v>0</v>
      </c>
      <c r="O282">
        <f>貼付ｼｰﾄ!L280</f>
        <v>0</v>
      </c>
      <c r="P282">
        <f>貼付ｼｰﾄ!M280</f>
        <v>0</v>
      </c>
      <c r="Q282">
        <f>貼付ｼｰﾄ!N280</f>
        <v>0</v>
      </c>
      <c r="R282">
        <f>貼付ｼｰﾄ!O280</f>
        <v>0</v>
      </c>
      <c r="S282">
        <f>貼付ｼｰﾄ!P280</f>
        <v>0</v>
      </c>
      <c r="U282" t="str">
        <f t="shared" si="15"/>
        <v>00000</v>
      </c>
      <c r="V282">
        <v>281</v>
      </c>
    </row>
    <row r="283" spans="1:22" x14ac:dyDescent="0.15">
      <c r="A283">
        <v>293</v>
      </c>
      <c r="B283" t="str">
        <f t="shared" si="13"/>
        <v>1</v>
      </c>
      <c r="C283" t="str">
        <f>I283&amp;COUNTIF($I$4:I283,I283)</f>
        <v>054</v>
      </c>
      <c r="D283" t="str">
        <f>貼付ｼｰﾄ!D281&amp;貼付ｼｰﾄ!E281</f>
        <v/>
      </c>
      <c r="E283" t="str">
        <f>IF(D283="","",貼付ｼｰﾄ!H281+ROW()/1000000)</f>
        <v/>
      </c>
      <c r="F283">
        <f t="shared" si="14"/>
        <v>1</v>
      </c>
      <c r="G283">
        <f>貼付ｼｰﾄ!A281</f>
        <v>0</v>
      </c>
      <c r="H283">
        <f>貼付ｼｰﾄ!B281</f>
        <v>0</v>
      </c>
      <c r="I283">
        <f>貼付ｼｰﾄ!G281</f>
        <v>0</v>
      </c>
      <c r="J283">
        <f>貼付ｼｰﾄ!H281</f>
        <v>0</v>
      </c>
      <c r="K283">
        <f>貼付ｼｰﾄ!F281</f>
        <v>0</v>
      </c>
      <c r="L283">
        <f>貼付ｼｰﾄ!I281</f>
        <v>0</v>
      </c>
      <c r="M283">
        <f>貼付ｼｰﾄ!J281</f>
        <v>0</v>
      </c>
      <c r="N283">
        <f>貼付ｼｰﾄ!K281</f>
        <v>0</v>
      </c>
      <c r="O283">
        <f>貼付ｼｰﾄ!L281</f>
        <v>0</v>
      </c>
      <c r="P283">
        <f>貼付ｼｰﾄ!M281</f>
        <v>0</v>
      </c>
      <c r="Q283">
        <f>貼付ｼｰﾄ!N281</f>
        <v>0</v>
      </c>
      <c r="R283">
        <f>貼付ｼｰﾄ!O281</f>
        <v>0</v>
      </c>
      <c r="S283">
        <f>貼付ｼｰﾄ!P281</f>
        <v>0</v>
      </c>
      <c r="U283" t="str">
        <f t="shared" si="15"/>
        <v>00000</v>
      </c>
      <c r="V283">
        <v>282</v>
      </c>
    </row>
    <row r="284" spans="1:22" x14ac:dyDescent="0.15">
      <c r="A284">
        <v>294</v>
      </c>
      <c r="B284" t="str">
        <f t="shared" si="13"/>
        <v>1</v>
      </c>
      <c r="C284" t="str">
        <f>I284&amp;COUNTIF($I$4:I284,I284)</f>
        <v>055</v>
      </c>
      <c r="D284" t="str">
        <f>貼付ｼｰﾄ!D282&amp;貼付ｼｰﾄ!E282</f>
        <v/>
      </c>
      <c r="E284" t="str">
        <f>IF(D284="","",貼付ｼｰﾄ!H282+ROW()/1000000)</f>
        <v/>
      </c>
      <c r="F284">
        <f t="shared" si="14"/>
        <v>1</v>
      </c>
      <c r="G284">
        <f>貼付ｼｰﾄ!A282</f>
        <v>0</v>
      </c>
      <c r="H284">
        <f>貼付ｼｰﾄ!B282</f>
        <v>0</v>
      </c>
      <c r="I284">
        <f>貼付ｼｰﾄ!G282</f>
        <v>0</v>
      </c>
      <c r="J284">
        <f>貼付ｼｰﾄ!H282</f>
        <v>0</v>
      </c>
      <c r="K284">
        <f>貼付ｼｰﾄ!F282</f>
        <v>0</v>
      </c>
      <c r="L284">
        <f>貼付ｼｰﾄ!I282</f>
        <v>0</v>
      </c>
      <c r="M284">
        <f>貼付ｼｰﾄ!J282</f>
        <v>0</v>
      </c>
      <c r="N284">
        <f>貼付ｼｰﾄ!K282</f>
        <v>0</v>
      </c>
      <c r="O284">
        <f>貼付ｼｰﾄ!L282</f>
        <v>0</v>
      </c>
      <c r="P284">
        <f>貼付ｼｰﾄ!M282</f>
        <v>0</v>
      </c>
      <c r="Q284">
        <f>貼付ｼｰﾄ!N282</f>
        <v>0</v>
      </c>
      <c r="R284">
        <f>貼付ｼｰﾄ!O282</f>
        <v>0</v>
      </c>
      <c r="S284">
        <f>貼付ｼｰﾄ!P282</f>
        <v>0</v>
      </c>
      <c r="U284" t="str">
        <f t="shared" si="15"/>
        <v>00000</v>
      </c>
      <c r="V284">
        <v>283</v>
      </c>
    </row>
    <row r="285" spans="1:22" x14ac:dyDescent="0.15">
      <c r="A285">
        <v>295</v>
      </c>
      <c r="B285" t="str">
        <f t="shared" si="13"/>
        <v>1</v>
      </c>
      <c r="C285" t="str">
        <f>I285&amp;COUNTIF($I$4:I285,I285)</f>
        <v>056</v>
      </c>
      <c r="D285" t="str">
        <f>貼付ｼｰﾄ!D283&amp;貼付ｼｰﾄ!E283</f>
        <v/>
      </c>
      <c r="E285" t="str">
        <f>IF(D285="","",貼付ｼｰﾄ!H283+ROW()/1000000)</f>
        <v/>
      </c>
      <c r="F285">
        <f t="shared" si="14"/>
        <v>1</v>
      </c>
      <c r="G285">
        <f>貼付ｼｰﾄ!A283</f>
        <v>0</v>
      </c>
      <c r="H285">
        <f>貼付ｼｰﾄ!B283</f>
        <v>0</v>
      </c>
      <c r="I285">
        <f>貼付ｼｰﾄ!G283</f>
        <v>0</v>
      </c>
      <c r="J285">
        <f>貼付ｼｰﾄ!H283</f>
        <v>0</v>
      </c>
      <c r="K285">
        <f>貼付ｼｰﾄ!F283</f>
        <v>0</v>
      </c>
      <c r="L285">
        <f>貼付ｼｰﾄ!I283</f>
        <v>0</v>
      </c>
      <c r="M285">
        <f>貼付ｼｰﾄ!J283</f>
        <v>0</v>
      </c>
      <c r="N285">
        <f>貼付ｼｰﾄ!K283</f>
        <v>0</v>
      </c>
      <c r="O285">
        <f>貼付ｼｰﾄ!L283</f>
        <v>0</v>
      </c>
      <c r="P285">
        <f>貼付ｼｰﾄ!M283</f>
        <v>0</v>
      </c>
      <c r="Q285">
        <f>貼付ｼｰﾄ!N283</f>
        <v>0</v>
      </c>
      <c r="R285">
        <f>貼付ｼｰﾄ!O283</f>
        <v>0</v>
      </c>
      <c r="S285">
        <f>貼付ｼｰﾄ!P283</f>
        <v>0</v>
      </c>
      <c r="U285" t="str">
        <f t="shared" si="15"/>
        <v>00000</v>
      </c>
      <c r="V285">
        <v>284</v>
      </c>
    </row>
    <row r="286" spans="1:22" x14ac:dyDescent="0.15">
      <c r="A286">
        <v>296</v>
      </c>
      <c r="B286" t="str">
        <f t="shared" si="13"/>
        <v>1</v>
      </c>
      <c r="C286" t="str">
        <f>I286&amp;COUNTIF($I$4:I286,I286)</f>
        <v>057</v>
      </c>
      <c r="D286" t="str">
        <f>貼付ｼｰﾄ!D284&amp;貼付ｼｰﾄ!E284</f>
        <v/>
      </c>
      <c r="E286" t="str">
        <f>IF(D286="","",貼付ｼｰﾄ!H284+ROW()/1000000)</f>
        <v/>
      </c>
      <c r="F286">
        <f t="shared" si="14"/>
        <v>1</v>
      </c>
      <c r="G286">
        <f>貼付ｼｰﾄ!A284</f>
        <v>0</v>
      </c>
      <c r="H286">
        <f>貼付ｼｰﾄ!B284</f>
        <v>0</v>
      </c>
      <c r="I286">
        <f>貼付ｼｰﾄ!G284</f>
        <v>0</v>
      </c>
      <c r="J286">
        <f>貼付ｼｰﾄ!H284</f>
        <v>0</v>
      </c>
      <c r="K286">
        <f>貼付ｼｰﾄ!F284</f>
        <v>0</v>
      </c>
      <c r="L286">
        <f>貼付ｼｰﾄ!I284</f>
        <v>0</v>
      </c>
      <c r="M286">
        <f>貼付ｼｰﾄ!J284</f>
        <v>0</v>
      </c>
      <c r="N286">
        <f>貼付ｼｰﾄ!K284</f>
        <v>0</v>
      </c>
      <c r="O286">
        <f>貼付ｼｰﾄ!L284</f>
        <v>0</v>
      </c>
      <c r="P286">
        <f>貼付ｼｰﾄ!M284</f>
        <v>0</v>
      </c>
      <c r="Q286">
        <f>貼付ｼｰﾄ!N284</f>
        <v>0</v>
      </c>
      <c r="R286">
        <f>貼付ｼｰﾄ!O284</f>
        <v>0</v>
      </c>
      <c r="S286">
        <f>貼付ｼｰﾄ!P284</f>
        <v>0</v>
      </c>
      <c r="U286" t="str">
        <f t="shared" si="15"/>
        <v>00000</v>
      </c>
      <c r="V286">
        <v>285</v>
      </c>
    </row>
    <row r="287" spans="1:22" x14ac:dyDescent="0.15">
      <c r="A287">
        <v>297</v>
      </c>
      <c r="B287" t="str">
        <f t="shared" si="13"/>
        <v>1</v>
      </c>
      <c r="C287" t="str">
        <f>I287&amp;COUNTIF($I$4:I287,I287)</f>
        <v>058</v>
      </c>
      <c r="D287" t="str">
        <f>貼付ｼｰﾄ!D285&amp;貼付ｼｰﾄ!E285</f>
        <v/>
      </c>
      <c r="E287" t="str">
        <f>IF(D287="","",貼付ｼｰﾄ!H285+ROW()/1000000)</f>
        <v/>
      </c>
      <c r="F287">
        <f t="shared" si="14"/>
        <v>1</v>
      </c>
      <c r="G287">
        <f>貼付ｼｰﾄ!A285</f>
        <v>0</v>
      </c>
      <c r="H287">
        <f>貼付ｼｰﾄ!B285</f>
        <v>0</v>
      </c>
      <c r="I287">
        <f>貼付ｼｰﾄ!G285</f>
        <v>0</v>
      </c>
      <c r="J287">
        <f>貼付ｼｰﾄ!H285</f>
        <v>0</v>
      </c>
      <c r="K287">
        <f>貼付ｼｰﾄ!F285</f>
        <v>0</v>
      </c>
      <c r="L287">
        <f>貼付ｼｰﾄ!I285</f>
        <v>0</v>
      </c>
      <c r="M287">
        <f>貼付ｼｰﾄ!J285</f>
        <v>0</v>
      </c>
      <c r="N287">
        <f>貼付ｼｰﾄ!K285</f>
        <v>0</v>
      </c>
      <c r="O287">
        <f>貼付ｼｰﾄ!L285</f>
        <v>0</v>
      </c>
      <c r="P287">
        <f>貼付ｼｰﾄ!M285</f>
        <v>0</v>
      </c>
      <c r="Q287">
        <f>貼付ｼｰﾄ!N285</f>
        <v>0</v>
      </c>
      <c r="R287">
        <f>貼付ｼｰﾄ!O285</f>
        <v>0</v>
      </c>
      <c r="S287">
        <f>貼付ｼｰﾄ!P285</f>
        <v>0</v>
      </c>
      <c r="U287" t="str">
        <f t="shared" si="15"/>
        <v>00000</v>
      </c>
      <c r="V287">
        <v>286</v>
      </c>
    </row>
    <row r="288" spans="1:22" x14ac:dyDescent="0.15">
      <c r="A288">
        <v>298</v>
      </c>
      <c r="B288" t="str">
        <f t="shared" si="13"/>
        <v>1</v>
      </c>
      <c r="C288" t="str">
        <f>I288&amp;COUNTIF($I$4:I288,I288)</f>
        <v>059</v>
      </c>
      <c r="D288" t="str">
        <f>貼付ｼｰﾄ!D286&amp;貼付ｼｰﾄ!E286</f>
        <v/>
      </c>
      <c r="E288" t="str">
        <f>IF(D288="","",貼付ｼｰﾄ!H286+ROW()/1000000)</f>
        <v/>
      </c>
      <c r="F288">
        <f t="shared" si="14"/>
        <v>1</v>
      </c>
      <c r="G288">
        <f>貼付ｼｰﾄ!A286</f>
        <v>0</v>
      </c>
      <c r="H288">
        <f>貼付ｼｰﾄ!B286</f>
        <v>0</v>
      </c>
      <c r="I288">
        <f>貼付ｼｰﾄ!G286</f>
        <v>0</v>
      </c>
      <c r="J288">
        <f>貼付ｼｰﾄ!H286</f>
        <v>0</v>
      </c>
      <c r="K288">
        <f>貼付ｼｰﾄ!F286</f>
        <v>0</v>
      </c>
      <c r="L288">
        <f>貼付ｼｰﾄ!I286</f>
        <v>0</v>
      </c>
      <c r="M288">
        <f>貼付ｼｰﾄ!J286</f>
        <v>0</v>
      </c>
      <c r="N288">
        <f>貼付ｼｰﾄ!K286</f>
        <v>0</v>
      </c>
      <c r="O288">
        <f>貼付ｼｰﾄ!L286</f>
        <v>0</v>
      </c>
      <c r="P288">
        <f>貼付ｼｰﾄ!M286</f>
        <v>0</v>
      </c>
      <c r="Q288">
        <f>貼付ｼｰﾄ!N286</f>
        <v>0</v>
      </c>
      <c r="R288">
        <f>貼付ｼｰﾄ!O286</f>
        <v>0</v>
      </c>
      <c r="S288">
        <f>貼付ｼｰﾄ!P286</f>
        <v>0</v>
      </c>
      <c r="U288" t="str">
        <f t="shared" si="15"/>
        <v>00000</v>
      </c>
      <c r="V288">
        <v>287</v>
      </c>
    </row>
    <row r="289" spans="1:22" x14ac:dyDescent="0.15">
      <c r="A289">
        <v>299</v>
      </c>
      <c r="B289" t="str">
        <f t="shared" si="13"/>
        <v>1</v>
      </c>
      <c r="C289" t="str">
        <f>I289&amp;COUNTIF($I$4:I289,I289)</f>
        <v>060</v>
      </c>
      <c r="D289" t="str">
        <f>貼付ｼｰﾄ!D287&amp;貼付ｼｰﾄ!E287</f>
        <v/>
      </c>
      <c r="E289" t="str">
        <f>IF(D289="","",貼付ｼｰﾄ!H287+ROW()/1000000)</f>
        <v/>
      </c>
      <c r="F289">
        <f t="shared" si="14"/>
        <v>1</v>
      </c>
      <c r="G289">
        <f>貼付ｼｰﾄ!A287</f>
        <v>0</v>
      </c>
      <c r="H289">
        <f>貼付ｼｰﾄ!B287</f>
        <v>0</v>
      </c>
      <c r="I289">
        <f>貼付ｼｰﾄ!G287</f>
        <v>0</v>
      </c>
      <c r="J289">
        <f>貼付ｼｰﾄ!H287</f>
        <v>0</v>
      </c>
      <c r="K289">
        <f>貼付ｼｰﾄ!F287</f>
        <v>0</v>
      </c>
      <c r="L289">
        <f>貼付ｼｰﾄ!I287</f>
        <v>0</v>
      </c>
      <c r="M289">
        <f>貼付ｼｰﾄ!J287</f>
        <v>0</v>
      </c>
      <c r="N289">
        <f>貼付ｼｰﾄ!K287</f>
        <v>0</v>
      </c>
      <c r="O289">
        <f>貼付ｼｰﾄ!L287</f>
        <v>0</v>
      </c>
      <c r="P289">
        <f>貼付ｼｰﾄ!M287</f>
        <v>0</v>
      </c>
      <c r="Q289">
        <f>貼付ｼｰﾄ!N287</f>
        <v>0</v>
      </c>
      <c r="R289">
        <f>貼付ｼｰﾄ!O287</f>
        <v>0</v>
      </c>
      <c r="S289">
        <f>貼付ｼｰﾄ!P287</f>
        <v>0</v>
      </c>
      <c r="U289" t="str">
        <f t="shared" si="15"/>
        <v>00000</v>
      </c>
      <c r="V289">
        <v>288</v>
      </c>
    </row>
    <row r="290" spans="1:22" x14ac:dyDescent="0.15">
      <c r="A290">
        <v>300</v>
      </c>
      <c r="B290" t="str">
        <f t="shared" si="13"/>
        <v>1</v>
      </c>
      <c r="C290" t="str">
        <f>I290&amp;COUNTIF($I$4:I290,I290)</f>
        <v>061</v>
      </c>
      <c r="D290" t="str">
        <f>貼付ｼｰﾄ!D288&amp;貼付ｼｰﾄ!E288</f>
        <v/>
      </c>
      <c r="E290" t="str">
        <f>IF(D290="","",貼付ｼｰﾄ!H288+ROW()/1000000)</f>
        <v/>
      </c>
      <c r="F290">
        <f t="shared" si="14"/>
        <v>1</v>
      </c>
      <c r="G290">
        <f>貼付ｼｰﾄ!A288</f>
        <v>0</v>
      </c>
      <c r="H290">
        <f>貼付ｼｰﾄ!B288</f>
        <v>0</v>
      </c>
      <c r="I290">
        <f>貼付ｼｰﾄ!G288</f>
        <v>0</v>
      </c>
      <c r="J290">
        <f>貼付ｼｰﾄ!H288</f>
        <v>0</v>
      </c>
      <c r="K290">
        <f>貼付ｼｰﾄ!F288</f>
        <v>0</v>
      </c>
      <c r="L290">
        <f>貼付ｼｰﾄ!I288</f>
        <v>0</v>
      </c>
      <c r="M290">
        <f>貼付ｼｰﾄ!J288</f>
        <v>0</v>
      </c>
      <c r="N290">
        <f>貼付ｼｰﾄ!K288</f>
        <v>0</v>
      </c>
      <c r="O290">
        <f>貼付ｼｰﾄ!L288</f>
        <v>0</v>
      </c>
      <c r="P290">
        <f>貼付ｼｰﾄ!M288</f>
        <v>0</v>
      </c>
      <c r="Q290">
        <f>貼付ｼｰﾄ!N288</f>
        <v>0</v>
      </c>
      <c r="R290">
        <f>貼付ｼｰﾄ!O288</f>
        <v>0</v>
      </c>
      <c r="S290">
        <f>貼付ｼｰﾄ!P288</f>
        <v>0</v>
      </c>
      <c r="U290" t="str">
        <f t="shared" si="15"/>
        <v>00000</v>
      </c>
      <c r="V290">
        <v>289</v>
      </c>
    </row>
    <row r="291" spans="1:22" x14ac:dyDescent="0.15">
      <c r="A291">
        <v>301</v>
      </c>
      <c r="B291" t="str">
        <f t="shared" si="13"/>
        <v>1</v>
      </c>
      <c r="C291" t="str">
        <f>I291&amp;COUNTIF($I$4:I291,I291)</f>
        <v>062</v>
      </c>
      <c r="D291" t="str">
        <f>貼付ｼｰﾄ!D289&amp;貼付ｼｰﾄ!E289</f>
        <v/>
      </c>
      <c r="E291" t="str">
        <f>IF(D291="","",貼付ｼｰﾄ!H289+ROW()/1000000)</f>
        <v/>
      </c>
      <c r="F291">
        <f t="shared" si="14"/>
        <v>1</v>
      </c>
      <c r="G291">
        <f>貼付ｼｰﾄ!A289</f>
        <v>0</v>
      </c>
      <c r="H291">
        <f>貼付ｼｰﾄ!B289</f>
        <v>0</v>
      </c>
      <c r="I291">
        <f>貼付ｼｰﾄ!G289</f>
        <v>0</v>
      </c>
      <c r="J291">
        <f>貼付ｼｰﾄ!H289</f>
        <v>0</v>
      </c>
      <c r="K291">
        <f>貼付ｼｰﾄ!F289</f>
        <v>0</v>
      </c>
      <c r="L291">
        <f>貼付ｼｰﾄ!I289</f>
        <v>0</v>
      </c>
      <c r="M291">
        <f>貼付ｼｰﾄ!J289</f>
        <v>0</v>
      </c>
      <c r="N291">
        <f>貼付ｼｰﾄ!K289</f>
        <v>0</v>
      </c>
      <c r="O291">
        <f>貼付ｼｰﾄ!L289</f>
        <v>0</v>
      </c>
      <c r="P291">
        <f>貼付ｼｰﾄ!M289</f>
        <v>0</v>
      </c>
      <c r="Q291">
        <f>貼付ｼｰﾄ!N289</f>
        <v>0</v>
      </c>
      <c r="R291">
        <f>貼付ｼｰﾄ!O289</f>
        <v>0</v>
      </c>
      <c r="S291">
        <f>貼付ｼｰﾄ!P289</f>
        <v>0</v>
      </c>
      <c r="U291" t="str">
        <f t="shared" si="15"/>
        <v>00000</v>
      </c>
      <c r="V291">
        <v>290</v>
      </c>
    </row>
    <row r="292" spans="1:22" x14ac:dyDescent="0.15">
      <c r="A292">
        <v>302</v>
      </c>
      <c r="B292" t="str">
        <f t="shared" si="13"/>
        <v>1</v>
      </c>
      <c r="C292" t="str">
        <f>I292&amp;COUNTIF($I$4:I292,I292)</f>
        <v>063</v>
      </c>
      <c r="D292" t="str">
        <f>貼付ｼｰﾄ!D290&amp;貼付ｼｰﾄ!E290</f>
        <v/>
      </c>
      <c r="E292" t="str">
        <f>IF(D292="","",貼付ｼｰﾄ!H290+ROW()/1000000)</f>
        <v/>
      </c>
      <c r="F292">
        <f t="shared" si="14"/>
        <v>1</v>
      </c>
      <c r="G292">
        <f>貼付ｼｰﾄ!A290</f>
        <v>0</v>
      </c>
      <c r="H292">
        <f>貼付ｼｰﾄ!B290</f>
        <v>0</v>
      </c>
      <c r="I292">
        <f>貼付ｼｰﾄ!G290</f>
        <v>0</v>
      </c>
      <c r="J292">
        <f>貼付ｼｰﾄ!H290</f>
        <v>0</v>
      </c>
      <c r="K292">
        <f>貼付ｼｰﾄ!F290</f>
        <v>0</v>
      </c>
      <c r="L292">
        <f>貼付ｼｰﾄ!I290</f>
        <v>0</v>
      </c>
      <c r="M292">
        <f>貼付ｼｰﾄ!J290</f>
        <v>0</v>
      </c>
      <c r="N292">
        <f>貼付ｼｰﾄ!K290</f>
        <v>0</v>
      </c>
      <c r="O292">
        <f>貼付ｼｰﾄ!L290</f>
        <v>0</v>
      </c>
      <c r="P292">
        <f>貼付ｼｰﾄ!M290</f>
        <v>0</v>
      </c>
      <c r="Q292">
        <f>貼付ｼｰﾄ!N290</f>
        <v>0</v>
      </c>
      <c r="R292">
        <f>貼付ｼｰﾄ!O290</f>
        <v>0</v>
      </c>
      <c r="S292">
        <f>貼付ｼｰﾄ!P290</f>
        <v>0</v>
      </c>
      <c r="U292" t="str">
        <f t="shared" si="15"/>
        <v>00000</v>
      </c>
      <c r="V292">
        <v>291</v>
      </c>
    </row>
    <row r="293" spans="1:22" x14ac:dyDescent="0.15">
      <c r="A293">
        <v>303</v>
      </c>
      <c r="B293" t="str">
        <f t="shared" si="13"/>
        <v>1</v>
      </c>
      <c r="C293" t="str">
        <f>I293&amp;COUNTIF($I$4:I293,I293)</f>
        <v>064</v>
      </c>
      <c r="D293" t="str">
        <f>貼付ｼｰﾄ!D291&amp;貼付ｼｰﾄ!E291</f>
        <v/>
      </c>
      <c r="E293" t="str">
        <f>IF(D293="","",貼付ｼｰﾄ!H291+ROW()/1000000)</f>
        <v/>
      </c>
      <c r="F293">
        <f t="shared" si="14"/>
        <v>1</v>
      </c>
      <c r="G293">
        <f>貼付ｼｰﾄ!A291</f>
        <v>0</v>
      </c>
      <c r="H293">
        <f>貼付ｼｰﾄ!B291</f>
        <v>0</v>
      </c>
      <c r="I293">
        <f>貼付ｼｰﾄ!G291</f>
        <v>0</v>
      </c>
      <c r="J293">
        <f>貼付ｼｰﾄ!H291</f>
        <v>0</v>
      </c>
      <c r="K293">
        <f>貼付ｼｰﾄ!F291</f>
        <v>0</v>
      </c>
      <c r="L293">
        <f>貼付ｼｰﾄ!I291</f>
        <v>0</v>
      </c>
      <c r="M293">
        <f>貼付ｼｰﾄ!J291</f>
        <v>0</v>
      </c>
      <c r="N293">
        <f>貼付ｼｰﾄ!K291</f>
        <v>0</v>
      </c>
      <c r="O293">
        <f>貼付ｼｰﾄ!L291</f>
        <v>0</v>
      </c>
      <c r="P293">
        <f>貼付ｼｰﾄ!M291</f>
        <v>0</v>
      </c>
      <c r="Q293">
        <f>貼付ｼｰﾄ!N291</f>
        <v>0</v>
      </c>
      <c r="R293">
        <f>貼付ｼｰﾄ!O291</f>
        <v>0</v>
      </c>
      <c r="S293">
        <f>貼付ｼｰﾄ!P291</f>
        <v>0</v>
      </c>
      <c r="U293" t="str">
        <f t="shared" si="15"/>
        <v>00000</v>
      </c>
      <c r="V293">
        <v>292</v>
      </c>
    </row>
    <row r="294" spans="1:22" x14ac:dyDescent="0.15">
      <c r="A294">
        <v>304</v>
      </c>
      <c r="B294" t="str">
        <f t="shared" si="13"/>
        <v>1</v>
      </c>
      <c r="C294" t="str">
        <f>I294&amp;COUNTIF($I$4:I294,I294)</f>
        <v>065</v>
      </c>
      <c r="D294" t="str">
        <f>貼付ｼｰﾄ!D292&amp;貼付ｼｰﾄ!E292</f>
        <v/>
      </c>
      <c r="E294" t="str">
        <f>IF(D294="","",貼付ｼｰﾄ!H292+ROW()/1000000)</f>
        <v/>
      </c>
      <c r="F294">
        <f t="shared" si="14"/>
        <v>1</v>
      </c>
      <c r="G294">
        <f>貼付ｼｰﾄ!A292</f>
        <v>0</v>
      </c>
      <c r="H294">
        <f>貼付ｼｰﾄ!B292</f>
        <v>0</v>
      </c>
      <c r="I294">
        <f>貼付ｼｰﾄ!G292</f>
        <v>0</v>
      </c>
      <c r="J294">
        <f>貼付ｼｰﾄ!H292</f>
        <v>0</v>
      </c>
      <c r="K294">
        <f>貼付ｼｰﾄ!F292</f>
        <v>0</v>
      </c>
      <c r="L294">
        <f>貼付ｼｰﾄ!I292</f>
        <v>0</v>
      </c>
      <c r="M294">
        <f>貼付ｼｰﾄ!J292</f>
        <v>0</v>
      </c>
      <c r="N294">
        <f>貼付ｼｰﾄ!K292</f>
        <v>0</v>
      </c>
      <c r="O294">
        <f>貼付ｼｰﾄ!L292</f>
        <v>0</v>
      </c>
      <c r="P294">
        <f>貼付ｼｰﾄ!M292</f>
        <v>0</v>
      </c>
      <c r="Q294">
        <f>貼付ｼｰﾄ!N292</f>
        <v>0</v>
      </c>
      <c r="R294">
        <f>貼付ｼｰﾄ!O292</f>
        <v>0</v>
      </c>
      <c r="S294">
        <f>貼付ｼｰﾄ!P292</f>
        <v>0</v>
      </c>
      <c r="U294" t="str">
        <f t="shared" si="15"/>
        <v>00000</v>
      </c>
      <c r="V294">
        <v>293</v>
      </c>
    </row>
    <row r="295" spans="1:22" x14ac:dyDescent="0.15">
      <c r="A295">
        <v>305</v>
      </c>
      <c r="B295" t="str">
        <f t="shared" si="13"/>
        <v>1</v>
      </c>
      <c r="C295" t="str">
        <f>I295&amp;COUNTIF($I$4:I295,I295)</f>
        <v>066</v>
      </c>
      <c r="D295" t="str">
        <f>貼付ｼｰﾄ!D293&amp;貼付ｼｰﾄ!E293</f>
        <v/>
      </c>
      <c r="E295" t="str">
        <f>IF(D295="","",貼付ｼｰﾄ!H293+ROW()/1000000)</f>
        <v/>
      </c>
      <c r="F295">
        <f t="shared" si="14"/>
        <v>1</v>
      </c>
      <c r="G295">
        <f>貼付ｼｰﾄ!A293</f>
        <v>0</v>
      </c>
      <c r="H295">
        <f>貼付ｼｰﾄ!B293</f>
        <v>0</v>
      </c>
      <c r="I295">
        <f>貼付ｼｰﾄ!G293</f>
        <v>0</v>
      </c>
      <c r="J295">
        <f>貼付ｼｰﾄ!H293</f>
        <v>0</v>
      </c>
      <c r="K295">
        <f>貼付ｼｰﾄ!F293</f>
        <v>0</v>
      </c>
      <c r="L295">
        <f>貼付ｼｰﾄ!I293</f>
        <v>0</v>
      </c>
      <c r="M295">
        <f>貼付ｼｰﾄ!J293</f>
        <v>0</v>
      </c>
      <c r="N295">
        <f>貼付ｼｰﾄ!K293</f>
        <v>0</v>
      </c>
      <c r="O295">
        <f>貼付ｼｰﾄ!L293</f>
        <v>0</v>
      </c>
      <c r="P295">
        <f>貼付ｼｰﾄ!M293</f>
        <v>0</v>
      </c>
      <c r="Q295">
        <f>貼付ｼｰﾄ!N293</f>
        <v>0</v>
      </c>
      <c r="R295">
        <f>貼付ｼｰﾄ!O293</f>
        <v>0</v>
      </c>
      <c r="S295">
        <f>貼付ｼｰﾄ!P293</f>
        <v>0</v>
      </c>
      <c r="U295" t="str">
        <f t="shared" si="15"/>
        <v>00000</v>
      </c>
      <c r="V295">
        <v>294</v>
      </c>
    </row>
    <row r="296" spans="1:22" x14ac:dyDescent="0.15">
      <c r="A296">
        <v>306</v>
      </c>
      <c r="B296" t="str">
        <f t="shared" si="13"/>
        <v>1</v>
      </c>
      <c r="C296" t="str">
        <f>I296&amp;COUNTIF($I$4:I296,I296)</f>
        <v>067</v>
      </c>
      <c r="D296" t="str">
        <f>貼付ｼｰﾄ!D294&amp;貼付ｼｰﾄ!E294</f>
        <v/>
      </c>
      <c r="E296" t="str">
        <f>IF(D296="","",貼付ｼｰﾄ!H294+ROW()/1000000)</f>
        <v/>
      </c>
      <c r="F296">
        <f t="shared" si="14"/>
        <v>1</v>
      </c>
      <c r="G296">
        <f>貼付ｼｰﾄ!A294</f>
        <v>0</v>
      </c>
      <c r="H296">
        <f>貼付ｼｰﾄ!B294</f>
        <v>0</v>
      </c>
      <c r="I296">
        <f>貼付ｼｰﾄ!G294</f>
        <v>0</v>
      </c>
      <c r="J296">
        <f>貼付ｼｰﾄ!H294</f>
        <v>0</v>
      </c>
      <c r="K296">
        <f>貼付ｼｰﾄ!F294</f>
        <v>0</v>
      </c>
      <c r="L296">
        <f>貼付ｼｰﾄ!I294</f>
        <v>0</v>
      </c>
      <c r="M296">
        <f>貼付ｼｰﾄ!J294</f>
        <v>0</v>
      </c>
      <c r="N296">
        <f>貼付ｼｰﾄ!K294</f>
        <v>0</v>
      </c>
      <c r="O296">
        <f>貼付ｼｰﾄ!L294</f>
        <v>0</v>
      </c>
      <c r="P296">
        <f>貼付ｼｰﾄ!M294</f>
        <v>0</v>
      </c>
      <c r="Q296">
        <f>貼付ｼｰﾄ!N294</f>
        <v>0</v>
      </c>
      <c r="R296">
        <f>貼付ｼｰﾄ!O294</f>
        <v>0</v>
      </c>
      <c r="S296">
        <f>貼付ｼｰﾄ!P294</f>
        <v>0</v>
      </c>
      <c r="U296" t="str">
        <f t="shared" si="15"/>
        <v>00000</v>
      </c>
      <c r="V296">
        <v>295</v>
      </c>
    </row>
    <row r="297" spans="1:22" x14ac:dyDescent="0.15">
      <c r="A297">
        <v>307</v>
      </c>
      <c r="B297" t="str">
        <f t="shared" si="13"/>
        <v>1</v>
      </c>
      <c r="C297" t="str">
        <f>I297&amp;COUNTIF($I$4:I297,I297)</f>
        <v>068</v>
      </c>
      <c r="D297" t="str">
        <f>貼付ｼｰﾄ!D295&amp;貼付ｼｰﾄ!E295</f>
        <v/>
      </c>
      <c r="E297" t="str">
        <f>IF(D297="","",貼付ｼｰﾄ!H295+ROW()/1000000)</f>
        <v/>
      </c>
      <c r="F297">
        <f t="shared" si="14"/>
        <v>1</v>
      </c>
      <c r="G297">
        <f>貼付ｼｰﾄ!A295</f>
        <v>0</v>
      </c>
      <c r="H297">
        <f>貼付ｼｰﾄ!B295</f>
        <v>0</v>
      </c>
      <c r="I297">
        <f>貼付ｼｰﾄ!G295</f>
        <v>0</v>
      </c>
      <c r="J297">
        <f>貼付ｼｰﾄ!H295</f>
        <v>0</v>
      </c>
      <c r="K297">
        <f>貼付ｼｰﾄ!F295</f>
        <v>0</v>
      </c>
      <c r="L297">
        <f>貼付ｼｰﾄ!I295</f>
        <v>0</v>
      </c>
      <c r="M297">
        <f>貼付ｼｰﾄ!J295</f>
        <v>0</v>
      </c>
      <c r="N297">
        <f>貼付ｼｰﾄ!K295</f>
        <v>0</v>
      </c>
      <c r="O297">
        <f>貼付ｼｰﾄ!L295</f>
        <v>0</v>
      </c>
      <c r="P297">
        <f>貼付ｼｰﾄ!M295</f>
        <v>0</v>
      </c>
      <c r="Q297">
        <f>貼付ｼｰﾄ!N295</f>
        <v>0</v>
      </c>
      <c r="R297">
        <f>貼付ｼｰﾄ!O295</f>
        <v>0</v>
      </c>
      <c r="S297">
        <f>貼付ｼｰﾄ!P295</f>
        <v>0</v>
      </c>
      <c r="U297" t="str">
        <f t="shared" si="15"/>
        <v>00000</v>
      </c>
      <c r="V297">
        <v>296</v>
      </c>
    </row>
    <row r="298" spans="1:22" x14ac:dyDescent="0.15">
      <c r="A298">
        <v>308</v>
      </c>
      <c r="B298" t="str">
        <f t="shared" si="13"/>
        <v>1</v>
      </c>
      <c r="C298" t="str">
        <f>I298&amp;COUNTIF($I$4:I298,I298)</f>
        <v>069</v>
      </c>
      <c r="D298" t="str">
        <f>貼付ｼｰﾄ!D296&amp;貼付ｼｰﾄ!E296</f>
        <v/>
      </c>
      <c r="E298" t="str">
        <f>IF(D298="","",貼付ｼｰﾄ!H296+ROW()/1000000)</f>
        <v/>
      </c>
      <c r="F298">
        <f t="shared" si="14"/>
        <v>1</v>
      </c>
      <c r="G298">
        <f>貼付ｼｰﾄ!A296</f>
        <v>0</v>
      </c>
      <c r="H298">
        <f>貼付ｼｰﾄ!B296</f>
        <v>0</v>
      </c>
      <c r="I298">
        <f>貼付ｼｰﾄ!G296</f>
        <v>0</v>
      </c>
      <c r="J298">
        <f>貼付ｼｰﾄ!H296</f>
        <v>0</v>
      </c>
      <c r="K298">
        <f>貼付ｼｰﾄ!F296</f>
        <v>0</v>
      </c>
      <c r="L298">
        <f>貼付ｼｰﾄ!I296</f>
        <v>0</v>
      </c>
      <c r="M298">
        <f>貼付ｼｰﾄ!J296</f>
        <v>0</v>
      </c>
      <c r="N298">
        <f>貼付ｼｰﾄ!K296</f>
        <v>0</v>
      </c>
      <c r="O298">
        <f>貼付ｼｰﾄ!L296</f>
        <v>0</v>
      </c>
      <c r="P298">
        <f>貼付ｼｰﾄ!M296</f>
        <v>0</v>
      </c>
      <c r="Q298">
        <f>貼付ｼｰﾄ!N296</f>
        <v>0</v>
      </c>
      <c r="R298">
        <f>貼付ｼｰﾄ!O296</f>
        <v>0</v>
      </c>
      <c r="S298">
        <f>貼付ｼｰﾄ!P296</f>
        <v>0</v>
      </c>
      <c r="U298" t="str">
        <f t="shared" si="15"/>
        <v>00000</v>
      </c>
      <c r="V298">
        <v>297</v>
      </c>
    </row>
    <row r="299" spans="1:22" x14ac:dyDescent="0.15">
      <c r="A299">
        <v>309</v>
      </c>
      <c r="B299" t="str">
        <f t="shared" si="13"/>
        <v>1</v>
      </c>
      <c r="C299" t="str">
        <f>I299&amp;COUNTIF($I$4:I299,I299)</f>
        <v>070</v>
      </c>
      <c r="D299" t="str">
        <f>貼付ｼｰﾄ!D297&amp;貼付ｼｰﾄ!E297</f>
        <v/>
      </c>
      <c r="E299" t="str">
        <f>IF(D299="","",貼付ｼｰﾄ!H297+ROW()/1000000)</f>
        <v/>
      </c>
      <c r="F299">
        <f t="shared" si="14"/>
        <v>1</v>
      </c>
      <c r="G299">
        <f>貼付ｼｰﾄ!A297</f>
        <v>0</v>
      </c>
      <c r="H299">
        <f>貼付ｼｰﾄ!B297</f>
        <v>0</v>
      </c>
      <c r="I299">
        <f>貼付ｼｰﾄ!G297</f>
        <v>0</v>
      </c>
      <c r="J299">
        <f>貼付ｼｰﾄ!H297</f>
        <v>0</v>
      </c>
      <c r="K299">
        <f>貼付ｼｰﾄ!F297</f>
        <v>0</v>
      </c>
      <c r="L299">
        <f>貼付ｼｰﾄ!I297</f>
        <v>0</v>
      </c>
      <c r="M299">
        <f>貼付ｼｰﾄ!J297</f>
        <v>0</v>
      </c>
      <c r="N299">
        <f>貼付ｼｰﾄ!K297</f>
        <v>0</v>
      </c>
      <c r="O299">
        <f>貼付ｼｰﾄ!L297</f>
        <v>0</v>
      </c>
      <c r="P299">
        <f>貼付ｼｰﾄ!M297</f>
        <v>0</v>
      </c>
      <c r="Q299">
        <f>貼付ｼｰﾄ!N297</f>
        <v>0</v>
      </c>
      <c r="R299">
        <f>貼付ｼｰﾄ!O297</f>
        <v>0</v>
      </c>
      <c r="S299">
        <f>貼付ｼｰﾄ!P297</f>
        <v>0</v>
      </c>
      <c r="U299" t="str">
        <f t="shared" si="15"/>
        <v>00000</v>
      </c>
      <c r="V299">
        <v>298</v>
      </c>
    </row>
    <row r="300" spans="1:22" x14ac:dyDescent="0.15">
      <c r="A300">
        <v>310</v>
      </c>
      <c r="B300" t="str">
        <f t="shared" si="13"/>
        <v>1</v>
      </c>
      <c r="C300" t="str">
        <f>I300&amp;COUNTIF($I$4:I300,I300)</f>
        <v>071</v>
      </c>
      <c r="D300" t="str">
        <f>貼付ｼｰﾄ!D298&amp;貼付ｼｰﾄ!E298</f>
        <v/>
      </c>
      <c r="E300" t="str">
        <f>IF(D300="","",貼付ｼｰﾄ!H298+ROW()/1000000)</f>
        <v/>
      </c>
      <c r="F300">
        <f t="shared" si="14"/>
        <v>1</v>
      </c>
      <c r="G300">
        <f>貼付ｼｰﾄ!A298</f>
        <v>0</v>
      </c>
      <c r="H300">
        <f>貼付ｼｰﾄ!B298</f>
        <v>0</v>
      </c>
      <c r="I300">
        <f>貼付ｼｰﾄ!G298</f>
        <v>0</v>
      </c>
      <c r="J300">
        <f>貼付ｼｰﾄ!H298</f>
        <v>0</v>
      </c>
      <c r="K300">
        <f>貼付ｼｰﾄ!F298</f>
        <v>0</v>
      </c>
      <c r="L300">
        <f>貼付ｼｰﾄ!I298</f>
        <v>0</v>
      </c>
      <c r="M300">
        <f>貼付ｼｰﾄ!J298</f>
        <v>0</v>
      </c>
      <c r="N300">
        <f>貼付ｼｰﾄ!K298</f>
        <v>0</v>
      </c>
      <c r="O300">
        <f>貼付ｼｰﾄ!L298</f>
        <v>0</v>
      </c>
      <c r="P300">
        <f>貼付ｼｰﾄ!M298</f>
        <v>0</v>
      </c>
      <c r="Q300">
        <f>貼付ｼｰﾄ!N298</f>
        <v>0</v>
      </c>
      <c r="R300">
        <f>貼付ｼｰﾄ!O298</f>
        <v>0</v>
      </c>
      <c r="S300">
        <f>貼付ｼｰﾄ!P298</f>
        <v>0</v>
      </c>
      <c r="U300" t="str">
        <f t="shared" si="15"/>
        <v>00000</v>
      </c>
      <c r="V300">
        <v>299</v>
      </c>
    </row>
    <row r="301" spans="1:22" x14ac:dyDescent="0.15">
      <c r="A301">
        <v>311</v>
      </c>
      <c r="B301" t="str">
        <f t="shared" si="13"/>
        <v>1</v>
      </c>
      <c r="C301" t="str">
        <f>I301&amp;COUNTIF($I$4:I301,I301)</f>
        <v>072</v>
      </c>
      <c r="D301" t="str">
        <f>貼付ｼｰﾄ!D299&amp;貼付ｼｰﾄ!E299</f>
        <v/>
      </c>
      <c r="E301" t="str">
        <f>IF(D301="","",貼付ｼｰﾄ!H299+ROW()/1000000)</f>
        <v/>
      </c>
      <c r="F301">
        <f t="shared" si="14"/>
        <v>1</v>
      </c>
      <c r="G301">
        <f>貼付ｼｰﾄ!A299</f>
        <v>0</v>
      </c>
      <c r="H301">
        <f>貼付ｼｰﾄ!B299</f>
        <v>0</v>
      </c>
      <c r="I301">
        <f>貼付ｼｰﾄ!G299</f>
        <v>0</v>
      </c>
      <c r="J301">
        <f>貼付ｼｰﾄ!H299</f>
        <v>0</v>
      </c>
      <c r="K301">
        <f>貼付ｼｰﾄ!F299</f>
        <v>0</v>
      </c>
      <c r="L301">
        <f>貼付ｼｰﾄ!I299</f>
        <v>0</v>
      </c>
      <c r="M301">
        <f>貼付ｼｰﾄ!J299</f>
        <v>0</v>
      </c>
      <c r="N301">
        <f>貼付ｼｰﾄ!K299</f>
        <v>0</v>
      </c>
      <c r="O301">
        <f>貼付ｼｰﾄ!L299</f>
        <v>0</v>
      </c>
      <c r="P301">
        <f>貼付ｼｰﾄ!M299</f>
        <v>0</v>
      </c>
      <c r="Q301">
        <f>貼付ｼｰﾄ!N299</f>
        <v>0</v>
      </c>
      <c r="R301">
        <f>貼付ｼｰﾄ!O299</f>
        <v>0</v>
      </c>
      <c r="S301">
        <f>貼付ｼｰﾄ!P299</f>
        <v>0</v>
      </c>
      <c r="U301" t="str">
        <f t="shared" si="15"/>
        <v>00000</v>
      </c>
      <c r="V301">
        <v>300</v>
      </c>
    </row>
    <row r="302" spans="1:22" x14ac:dyDescent="0.15">
      <c r="A302">
        <v>312</v>
      </c>
      <c r="B302" t="str">
        <f t="shared" si="13"/>
        <v>1</v>
      </c>
      <c r="C302" t="str">
        <f>I302&amp;COUNTIF($I$4:I302,I302)</f>
        <v>073</v>
      </c>
      <c r="D302" t="str">
        <f>貼付ｼｰﾄ!D300&amp;貼付ｼｰﾄ!E300</f>
        <v/>
      </c>
      <c r="E302" t="str">
        <f>IF(D302="","",貼付ｼｰﾄ!H300+ROW()/1000000)</f>
        <v/>
      </c>
      <c r="F302">
        <f t="shared" si="14"/>
        <v>1</v>
      </c>
      <c r="G302">
        <f>貼付ｼｰﾄ!A300</f>
        <v>0</v>
      </c>
      <c r="H302">
        <f>貼付ｼｰﾄ!B300</f>
        <v>0</v>
      </c>
      <c r="I302">
        <f>貼付ｼｰﾄ!G300</f>
        <v>0</v>
      </c>
      <c r="J302">
        <f>貼付ｼｰﾄ!H300</f>
        <v>0</v>
      </c>
      <c r="K302">
        <f>貼付ｼｰﾄ!F300</f>
        <v>0</v>
      </c>
      <c r="L302">
        <f>貼付ｼｰﾄ!I300</f>
        <v>0</v>
      </c>
      <c r="M302">
        <f>貼付ｼｰﾄ!J300</f>
        <v>0</v>
      </c>
      <c r="N302">
        <f>貼付ｼｰﾄ!K300</f>
        <v>0</v>
      </c>
      <c r="O302">
        <f>貼付ｼｰﾄ!L300</f>
        <v>0</v>
      </c>
      <c r="P302">
        <f>貼付ｼｰﾄ!M300</f>
        <v>0</v>
      </c>
      <c r="Q302">
        <f>貼付ｼｰﾄ!N300</f>
        <v>0</v>
      </c>
      <c r="R302">
        <f>貼付ｼｰﾄ!O300</f>
        <v>0</v>
      </c>
      <c r="S302">
        <f>貼付ｼｰﾄ!P300</f>
        <v>0</v>
      </c>
      <c r="U302" t="str">
        <f t="shared" si="15"/>
        <v>00000</v>
      </c>
      <c r="V302">
        <v>301</v>
      </c>
    </row>
    <row r="303" spans="1:22" x14ac:dyDescent="0.15">
      <c r="A303">
        <v>313</v>
      </c>
      <c r="B303" t="str">
        <f t="shared" si="13"/>
        <v>1</v>
      </c>
      <c r="C303" t="str">
        <f>I303&amp;COUNTIF($I$4:I303,I303)</f>
        <v>074</v>
      </c>
      <c r="D303" t="str">
        <f>貼付ｼｰﾄ!D301&amp;貼付ｼｰﾄ!E301</f>
        <v/>
      </c>
      <c r="E303" t="str">
        <f>IF(D303="","",貼付ｼｰﾄ!H301+ROW()/1000000)</f>
        <v/>
      </c>
      <c r="F303">
        <f t="shared" si="14"/>
        <v>1</v>
      </c>
      <c r="G303">
        <f>貼付ｼｰﾄ!A301</f>
        <v>0</v>
      </c>
      <c r="H303">
        <f>貼付ｼｰﾄ!B301</f>
        <v>0</v>
      </c>
      <c r="I303">
        <f>貼付ｼｰﾄ!G301</f>
        <v>0</v>
      </c>
      <c r="J303">
        <f>貼付ｼｰﾄ!H301</f>
        <v>0</v>
      </c>
      <c r="K303">
        <f>貼付ｼｰﾄ!F301</f>
        <v>0</v>
      </c>
      <c r="L303">
        <f>貼付ｼｰﾄ!I301</f>
        <v>0</v>
      </c>
      <c r="M303">
        <f>貼付ｼｰﾄ!J301</f>
        <v>0</v>
      </c>
      <c r="N303">
        <f>貼付ｼｰﾄ!K301</f>
        <v>0</v>
      </c>
      <c r="O303">
        <f>貼付ｼｰﾄ!L301</f>
        <v>0</v>
      </c>
      <c r="P303">
        <f>貼付ｼｰﾄ!M301</f>
        <v>0</v>
      </c>
      <c r="Q303">
        <f>貼付ｼｰﾄ!N301</f>
        <v>0</v>
      </c>
      <c r="R303">
        <f>貼付ｼｰﾄ!O301</f>
        <v>0</v>
      </c>
      <c r="S303">
        <f>貼付ｼｰﾄ!P301</f>
        <v>0</v>
      </c>
      <c r="U303" t="str">
        <f t="shared" si="15"/>
        <v>00000</v>
      </c>
      <c r="V303">
        <v>302</v>
      </c>
    </row>
    <row r="304" spans="1:22" x14ac:dyDescent="0.15">
      <c r="A304">
        <v>314</v>
      </c>
      <c r="B304" t="str">
        <f t="shared" si="13"/>
        <v>1</v>
      </c>
      <c r="C304" t="str">
        <f>I304&amp;COUNTIF($I$4:I304,I304)</f>
        <v>075</v>
      </c>
      <c r="D304" t="str">
        <f>貼付ｼｰﾄ!D302&amp;貼付ｼｰﾄ!E302</f>
        <v/>
      </c>
      <c r="E304" t="str">
        <f>IF(D304="","",貼付ｼｰﾄ!H302+ROW()/1000000)</f>
        <v/>
      </c>
      <c r="F304">
        <f t="shared" si="14"/>
        <v>1</v>
      </c>
      <c r="G304">
        <f>貼付ｼｰﾄ!A302</f>
        <v>0</v>
      </c>
      <c r="H304">
        <f>貼付ｼｰﾄ!B302</f>
        <v>0</v>
      </c>
      <c r="I304">
        <f>貼付ｼｰﾄ!G302</f>
        <v>0</v>
      </c>
      <c r="J304">
        <f>貼付ｼｰﾄ!H302</f>
        <v>0</v>
      </c>
      <c r="K304">
        <f>貼付ｼｰﾄ!F302</f>
        <v>0</v>
      </c>
      <c r="L304">
        <f>貼付ｼｰﾄ!I302</f>
        <v>0</v>
      </c>
      <c r="M304">
        <f>貼付ｼｰﾄ!J302</f>
        <v>0</v>
      </c>
      <c r="N304">
        <f>貼付ｼｰﾄ!K302</f>
        <v>0</v>
      </c>
      <c r="O304">
        <f>貼付ｼｰﾄ!L302</f>
        <v>0</v>
      </c>
      <c r="P304">
        <f>貼付ｼｰﾄ!M302</f>
        <v>0</v>
      </c>
      <c r="Q304">
        <f>貼付ｼｰﾄ!N302</f>
        <v>0</v>
      </c>
      <c r="R304">
        <f>貼付ｼｰﾄ!O302</f>
        <v>0</v>
      </c>
      <c r="S304">
        <f>貼付ｼｰﾄ!P302</f>
        <v>0</v>
      </c>
      <c r="U304" t="str">
        <f t="shared" si="15"/>
        <v>00000</v>
      </c>
      <c r="V304">
        <v>303</v>
      </c>
    </row>
    <row r="305" spans="1:22" x14ac:dyDescent="0.15">
      <c r="A305">
        <v>315</v>
      </c>
      <c r="B305" t="str">
        <f t="shared" si="13"/>
        <v>1</v>
      </c>
      <c r="C305" t="str">
        <f>I305&amp;COUNTIF($I$4:I305,I305)</f>
        <v>076</v>
      </c>
      <c r="D305" t="str">
        <f>貼付ｼｰﾄ!D303&amp;貼付ｼｰﾄ!E303</f>
        <v/>
      </c>
      <c r="E305" t="str">
        <f>IF(D305="","",貼付ｼｰﾄ!H303+ROW()/1000000)</f>
        <v/>
      </c>
      <c r="F305">
        <f t="shared" si="14"/>
        <v>1</v>
      </c>
      <c r="G305">
        <f>貼付ｼｰﾄ!A303</f>
        <v>0</v>
      </c>
      <c r="H305">
        <f>貼付ｼｰﾄ!B303</f>
        <v>0</v>
      </c>
      <c r="I305">
        <f>貼付ｼｰﾄ!G303</f>
        <v>0</v>
      </c>
      <c r="J305">
        <f>貼付ｼｰﾄ!H303</f>
        <v>0</v>
      </c>
      <c r="K305">
        <f>貼付ｼｰﾄ!F303</f>
        <v>0</v>
      </c>
      <c r="L305">
        <f>貼付ｼｰﾄ!I303</f>
        <v>0</v>
      </c>
      <c r="M305">
        <f>貼付ｼｰﾄ!J303</f>
        <v>0</v>
      </c>
      <c r="N305">
        <f>貼付ｼｰﾄ!K303</f>
        <v>0</v>
      </c>
      <c r="O305">
        <f>貼付ｼｰﾄ!L303</f>
        <v>0</v>
      </c>
      <c r="P305">
        <f>貼付ｼｰﾄ!M303</f>
        <v>0</v>
      </c>
      <c r="Q305">
        <f>貼付ｼｰﾄ!N303</f>
        <v>0</v>
      </c>
      <c r="R305">
        <f>貼付ｼｰﾄ!O303</f>
        <v>0</v>
      </c>
      <c r="S305">
        <f>貼付ｼｰﾄ!P303</f>
        <v>0</v>
      </c>
      <c r="U305" t="str">
        <f t="shared" si="15"/>
        <v>00000</v>
      </c>
      <c r="V305">
        <v>304</v>
      </c>
    </row>
    <row r="306" spans="1:22" x14ac:dyDescent="0.15">
      <c r="A306">
        <v>316</v>
      </c>
      <c r="B306" t="str">
        <f t="shared" si="13"/>
        <v>1</v>
      </c>
      <c r="C306" t="str">
        <f>I306&amp;COUNTIF($I$4:I306,I306)</f>
        <v>077</v>
      </c>
      <c r="D306" t="str">
        <f>貼付ｼｰﾄ!D304&amp;貼付ｼｰﾄ!E304</f>
        <v/>
      </c>
      <c r="E306" t="str">
        <f>IF(D306="","",貼付ｼｰﾄ!H304+ROW()/1000000)</f>
        <v/>
      </c>
      <c r="F306">
        <f t="shared" si="14"/>
        <v>1</v>
      </c>
      <c r="G306">
        <f>貼付ｼｰﾄ!A304</f>
        <v>0</v>
      </c>
      <c r="H306">
        <f>貼付ｼｰﾄ!B304</f>
        <v>0</v>
      </c>
      <c r="I306">
        <f>貼付ｼｰﾄ!G304</f>
        <v>0</v>
      </c>
      <c r="J306">
        <f>貼付ｼｰﾄ!H304</f>
        <v>0</v>
      </c>
      <c r="K306">
        <f>貼付ｼｰﾄ!F304</f>
        <v>0</v>
      </c>
      <c r="L306">
        <f>貼付ｼｰﾄ!I304</f>
        <v>0</v>
      </c>
      <c r="M306">
        <f>貼付ｼｰﾄ!J304</f>
        <v>0</v>
      </c>
      <c r="N306">
        <f>貼付ｼｰﾄ!K304</f>
        <v>0</v>
      </c>
      <c r="O306">
        <f>貼付ｼｰﾄ!L304</f>
        <v>0</v>
      </c>
      <c r="P306">
        <f>貼付ｼｰﾄ!M304</f>
        <v>0</v>
      </c>
      <c r="Q306">
        <f>貼付ｼｰﾄ!N304</f>
        <v>0</v>
      </c>
      <c r="R306">
        <f>貼付ｼｰﾄ!O304</f>
        <v>0</v>
      </c>
      <c r="S306">
        <f>貼付ｼｰﾄ!P304</f>
        <v>0</v>
      </c>
      <c r="U306" t="str">
        <f t="shared" si="15"/>
        <v>00000</v>
      </c>
      <c r="V306">
        <v>305</v>
      </c>
    </row>
    <row r="307" spans="1:22" x14ac:dyDescent="0.15">
      <c r="A307">
        <v>317</v>
      </c>
      <c r="B307" t="str">
        <f t="shared" si="13"/>
        <v>1</v>
      </c>
      <c r="C307" t="str">
        <f>I307&amp;COUNTIF($I$4:I307,I307)</f>
        <v>078</v>
      </c>
      <c r="D307" t="str">
        <f>貼付ｼｰﾄ!D305&amp;貼付ｼｰﾄ!E305</f>
        <v/>
      </c>
      <c r="E307" t="str">
        <f>IF(D307="","",貼付ｼｰﾄ!H305+ROW()/1000000)</f>
        <v/>
      </c>
      <c r="F307">
        <f t="shared" si="14"/>
        <v>1</v>
      </c>
      <c r="G307">
        <f>貼付ｼｰﾄ!A305</f>
        <v>0</v>
      </c>
      <c r="H307">
        <f>貼付ｼｰﾄ!B305</f>
        <v>0</v>
      </c>
      <c r="I307">
        <f>貼付ｼｰﾄ!G305</f>
        <v>0</v>
      </c>
      <c r="J307">
        <f>貼付ｼｰﾄ!H305</f>
        <v>0</v>
      </c>
      <c r="K307">
        <f>貼付ｼｰﾄ!F305</f>
        <v>0</v>
      </c>
      <c r="L307">
        <f>貼付ｼｰﾄ!I305</f>
        <v>0</v>
      </c>
      <c r="M307">
        <f>貼付ｼｰﾄ!J305</f>
        <v>0</v>
      </c>
      <c r="N307">
        <f>貼付ｼｰﾄ!K305</f>
        <v>0</v>
      </c>
      <c r="O307">
        <f>貼付ｼｰﾄ!L305</f>
        <v>0</v>
      </c>
      <c r="P307">
        <f>貼付ｼｰﾄ!M305</f>
        <v>0</v>
      </c>
      <c r="Q307">
        <f>貼付ｼｰﾄ!N305</f>
        <v>0</v>
      </c>
      <c r="R307">
        <f>貼付ｼｰﾄ!O305</f>
        <v>0</v>
      </c>
      <c r="S307">
        <f>貼付ｼｰﾄ!P305</f>
        <v>0</v>
      </c>
      <c r="U307" t="str">
        <f t="shared" si="15"/>
        <v>00000</v>
      </c>
      <c r="V307">
        <v>306</v>
      </c>
    </row>
    <row r="308" spans="1:22" x14ac:dyDescent="0.15">
      <c r="A308">
        <v>318</v>
      </c>
      <c r="B308" t="str">
        <f t="shared" si="13"/>
        <v>1</v>
      </c>
      <c r="C308" t="str">
        <f>I308&amp;COUNTIF($I$4:I308,I308)</f>
        <v>079</v>
      </c>
      <c r="D308" t="str">
        <f>貼付ｼｰﾄ!D306&amp;貼付ｼｰﾄ!E306</f>
        <v/>
      </c>
      <c r="E308" t="str">
        <f>IF(D308="","",貼付ｼｰﾄ!H306+ROW()/1000000)</f>
        <v/>
      </c>
      <c r="F308">
        <f t="shared" si="14"/>
        <v>1</v>
      </c>
      <c r="G308">
        <f>貼付ｼｰﾄ!A306</f>
        <v>0</v>
      </c>
      <c r="H308">
        <f>貼付ｼｰﾄ!B306</f>
        <v>0</v>
      </c>
      <c r="I308">
        <f>貼付ｼｰﾄ!G306</f>
        <v>0</v>
      </c>
      <c r="J308">
        <f>貼付ｼｰﾄ!H306</f>
        <v>0</v>
      </c>
      <c r="K308">
        <f>貼付ｼｰﾄ!F306</f>
        <v>0</v>
      </c>
      <c r="L308">
        <f>貼付ｼｰﾄ!I306</f>
        <v>0</v>
      </c>
      <c r="M308">
        <f>貼付ｼｰﾄ!J306</f>
        <v>0</v>
      </c>
      <c r="N308">
        <f>貼付ｼｰﾄ!K306</f>
        <v>0</v>
      </c>
      <c r="O308">
        <f>貼付ｼｰﾄ!L306</f>
        <v>0</v>
      </c>
      <c r="P308">
        <f>貼付ｼｰﾄ!M306</f>
        <v>0</v>
      </c>
      <c r="Q308">
        <f>貼付ｼｰﾄ!N306</f>
        <v>0</v>
      </c>
      <c r="R308">
        <f>貼付ｼｰﾄ!O306</f>
        <v>0</v>
      </c>
      <c r="S308">
        <f>貼付ｼｰﾄ!P306</f>
        <v>0</v>
      </c>
      <c r="U308" t="str">
        <f t="shared" si="15"/>
        <v>00000</v>
      </c>
      <c r="V308">
        <v>307</v>
      </c>
    </row>
    <row r="309" spans="1:22" x14ac:dyDescent="0.15">
      <c r="A309">
        <v>319</v>
      </c>
      <c r="B309" t="str">
        <f t="shared" si="13"/>
        <v>1</v>
      </c>
      <c r="C309" t="str">
        <f>I309&amp;COUNTIF($I$4:I309,I309)</f>
        <v>080</v>
      </c>
      <c r="D309" t="str">
        <f>貼付ｼｰﾄ!D307&amp;貼付ｼｰﾄ!E307</f>
        <v/>
      </c>
      <c r="E309" t="str">
        <f>IF(D309="","",貼付ｼｰﾄ!H307+ROW()/1000000)</f>
        <v/>
      </c>
      <c r="F309">
        <f t="shared" si="14"/>
        <v>1</v>
      </c>
      <c r="G309">
        <f>貼付ｼｰﾄ!A307</f>
        <v>0</v>
      </c>
      <c r="H309">
        <f>貼付ｼｰﾄ!B307</f>
        <v>0</v>
      </c>
      <c r="I309">
        <f>貼付ｼｰﾄ!G307</f>
        <v>0</v>
      </c>
      <c r="J309">
        <f>貼付ｼｰﾄ!H307</f>
        <v>0</v>
      </c>
      <c r="K309">
        <f>貼付ｼｰﾄ!F307</f>
        <v>0</v>
      </c>
      <c r="L309">
        <f>貼付ｼｰﾄ!I307</f>
        <v>0</v>
      </c>
      <c r="M309">
        <f>貼付ｼｰﾄ!J307</f>
        <v>0</v>
      </c>
      <c r="N309">
        <f>貼付ｼｰﾄ!K307</f>
        <v>0</v>
      </c>
      <c r="O309">
        <f>貼付ｼｰﾄ!L307</f>
        <v>0</v>
      </c>
      <c r="P309">
        <f>貼付ｼｰﾄ!M307</f>
        <v>0</v>
      </c>
      <c r="Q309">
        <f>貼付ｼｰﾄ!N307</f>
        <v>0</v>
      </c>
      <c r="R309">
        <f>貼付ｼｰﾄ!O307</f>
        <v>0</v>
      </c>
      <c r="S309">
        <f>貼付ｼｰﾄ!P307</f>
        <v>0</v>
      </c>
      <c r="U309" t="str">
        <f t="shared" si="15"/>
        <v>00000</v>
      </c>
      <c r="V309">
        <v>308</v>
      </c>
    </row>
    <row r="310" spans="1:22" x14ac:dyDescent="0.15">
      <c r="A310">
        <v>320</v>
      </c>
      <c r="B310" t="str">
        <f t="shared" si="13"/>
        <v>1</v>
      </c>
      <c r="C310" t="str">
        <f>I310&amp;COUNTIF($I$4:I310,I310)</f>
        <v>081</v>
      </c>
      <c r="D310" t="str">
        <f>貼付ｼｰﾄ!D308&amp;貼付ｼｰﾄ!E308</f>
        <v/>
      </c>
      <c r="E310" t="str">
        <f>IF(D310="","",貼付ｼｰﾄ!H308+ROW()/1000000)</f>
        <v/>
      </c>
      <c r="F310">
        <f t="shared" si="14"/>
        <v>1</v>
      </c>
      <c r="G310">
        <f>貼付ｼｰﾄ!A308</f>
        <v>0</v>
      </c>
      <c r="H310">
        <f>貼付ｼｰﾄ!B308</f>
        <v>0</v>
      </c>
      <c r="I310">
        <f>貼付ｼｰﾄ!G308</f>
        <v>0</v>
      </c>
      <c r="J310">
        <f>貼付ｼｰﾄ!H308</f>
        <v>0</v>
      </c>
      <c r="K310">
        <f>貼付ｼｰﾄ!F308</f>
        <v>0</v>
      </c>
      <c r="L310">
        <f>貼付ｼｰﾄ!I308</f>
        <v>0</v>
      </c>
      <c r="M310">
        <f>貼付ｼｰﾄ!J308</f>
        <v>0</v>
      </c>
      <c r="N310">
        <f>貼付ｼｰﾄ!K308</f>
        <v>0</v>
      </c>
      <c r="O310">
        <f>貼付ｼｰﾄ!L308</f>
        <v>0</v>
      </c>
      <c r="P310">
        <f>貼付ｼｰﾄ!M308</f>
        <v>0</v>
      </c>
      <c r="Q310">
        <f>貼付ｼｰﾄ!N308</f>
        <v>0</v>
      </c>
      <c r="R310">
        <f>貼付ｼｰﾄ!O308</f>
        <v>0</v>
      </c>
      <c r="S310">
        <f>貼付ｼｰﾄ!P308</f>
        <v>0</v>
      </c>
      <c r="U310" t="str">
        <f t="shared" si="15"/>
        <v>00000</v>
      </c>
      <c r="V310">
        <v>309</v>
      </c>
    </row>
    <row r="311" spans="1:22" x14ac:dyDescent="0.15">
      <c r="A311">
        <v>321</v>
      </c>
      <c r="B311" t="str">
        <f t="shared" si="13"/>
        <v>1</v>
      </c>
      <c r="C311" t="str">
        <f>I311&amp;COUNTIF($I$4:I311,I311)</f>
        <v>082</v>
      </c>
      <c r="D311" t="str">
        <f>貼付ｼｰﾄ!D309&amp;貼付ｼｰﾄ!E309</f>
        <v/>
      </c>
      <c r="E311" t="str">
        <f>IF(D311="","",貼付ｼｰﾄ!H309+ROW()/1000000)</f>
        <v/>
      </c>
      <c r="F311">
        <f t="shared" si="14"/>
        <v>1</v>
      </c>
      <c r="G311">
        <f>貼付ｼｰﾄ!A309</f>
        <v>0</v>
      </c>
      <c r="H311">
        <f>貼付ｼｰﾄ!B309</f>
        <v>0</v>
      </c>
      <c r="I311">
        <f>貼付ｼｰﾄ!G309</f>
        <v>0</v>
      </c>
      <c r="J311">
        <f>貼付ｼｰﾄ!H309</f>
        <v>0</v>
      </c>
      <c r="K311">
        <f>貼付ｼｰﾄ!F309</f>
        <v>0</v>
      </c>
      <c r="L311">
        <f>貼付ｼｰﾄ!I309</f>
        <v>0</v>
      </c>
      <c r="M311">
        <f>貼付ｼｰﾄ!J309</f>
        <v>0</v>
      </c>
      <c r="N311">
        <f>貼付ｼｰﾄ!K309</f>
        <v>0</v>
      </c>
      <c r="O311">
        <f>貼付ｼｰﾄ!L309</f>
        <v>0</v>
      </c>
      <c r="P311">
        <f>貼付ｼｰﾄ!M309</f>
        <v>0</v>
      </c>
      <c r="Q311">
        <f>貼付ｼｰﾄ!N309</f>
        <v>0</v>
      </c>
      <c r="R311">
        <f>貼付ｼｰﾄ!O309</f>
        <v>0</v>
      </c>
      <c r="S311">
        <f>貼付ｼｰﾄ!P309</f>
        <v>0</v>
      </c>
      <c r="U311" t="str">
        <f t="shared" si="15"/>
        <v>00000</v>
      </c>
      <c r="V311">
        <v>310</v>
      </c>
    </row>
    <row r="312" spans="1:22" x14ac:dyDescent="0.15">
      <c r="A312">
        <v>322</v>
      </c>
      <c r="B312" t="str">
        <f t="shared" si="13"/>
        <v>1</v>
      </c>
      <c r="C312" t="str">
        <f>I312&amp;COUNTIF($I$4:I312,I312)</f>
        <v>083</v>
      </c>
      <c r="D312" t="str">
        <f>貼付ｼｰﾄ!D310&amp;貼付ｼｰﾄ!E310</f>
        <v/>
      </c>
      <c r="E312" t="str">
        <f>IF(D312="","",貼付ｼｰﾄ!H310+ROW()/1000000)</f>
        <v/>
      </c>
      <c r="F312">
        <f t="shared" si="14"/>
        <v>1</v>
      </c>
      <c r="G312">
        <f>貼付ｼｰﾄ!A310</f>
        <v>0</v>
      </c>
      <c r="H312">
        <f>貼付ｼｰﾄ!B310</f>
        <v>0</v>
      </c>
      <c r="I312">
        <f>貼付ｼｰﾄ!G310</f>
        <v>0</v>
      </c>
      <c r="J312">
        <f>貼付ｼｰﾄ!H310</f>
        <v>0</v>
      </c>
      <c r="K312">
        <f>貼付ｼｰﾄ!F310</f>
        <v>0</v>
      </c>
      <c r="L312">
        <f>貼付ｼｰﾄ!I310</f>
        <v>0</v>
      </c>
      <c r="M312">
        <f>貼付ｼｰﾄ!J310</f>
        <v>0</v>
      </c>
      <c r="N312">
        <f>貼付ｼｰﾄ!K310</f>
        <v>0</v>
      </c>
      <c r="O312">
        <f>貼付ｼｰﾄ!L310</f>
        <v>0</v>
      </c>
      <c r="P312">
        <f>貼付ｼｰﾄ!M310</f>
        <v>0</v>
      </c>
      <c r="Q312">
        <f>貼付ｼｰﾄ!N310</f>
        <v>0</v>
      </c>
      <c r="R312">
        <f>貼付ｼｰﾄ!O310</f>
        <v>0</v>
      </c>
      <c r="S312">
        <f>貼付ｼｰﾄ!P310</f>
        <v>0</v>
      </c>
      <c r="U312" t="str">
        <f t="shared" si="15"/>
        <v>00000</v>
      </c>
      <c r="V312">
        <v>311</v>
      </c>
    </row>
    <row r="313" spans="1:22" x14ac:dyDescent="0.15">
      <c r="A313">
        <v>323</v>
      </c>
      <c r="B313" t="str">
        <f t="shared" si="13"/>
        <v>1</v>
      </c>
      <c r="C313" t="str">
        <f>I313&amp;COUNTIF($I$4:I313,I313)</f>
        <v>084</v>
      </c>
      <c r="D313" t="str">
        <f>貼付ｼｰﾄ!D311&amp;貼付ｼｰﾄ!E311</f>
        <v/>
      </c>
      <c r="E313" t="str">
        <f>IF(D313="","",貼付ｼｰﾄ!H311+ROW()/1000000)</f>
        <v/>
      </c>
      <c r="F313">
        <f t="shared" si="14"/>
        <v>1</v>
      </c>
      <c r="G313">
        <f>貼付ｼｰﾄ!A311</f>
        <v>0</v>
      </c>
      <c r="H313">
        <f>貼付ｼｰﾄ!B311</f>
        <v>0</v>
      </c>
      <c r="I313">
        <f>貼付ｼｰﾄ!G311</f>
        <v>0</v>
      </c>
      <c r="J313">
        <f>貼付ｼｰﾄ!H311</f>
        <v>0</v>
      </c>
      <c r="K313">
        <f>貼付ｼｰﾄ!F311</f>
        <v>0</v>
      </c>
      <c r="L313">
        <f>貼付ｼｰﾄ!I311</f>
        <v>0</v>
      </c>
      <c r="M313">
        <f>貼付ｼｰﾄ!J311</f>
        <v>0</v>
      </c>
      <c r="N313">
        <f>貼付ｼｰﾄ!K311</f>
        <v>0</v>
      </c>
      <c r="O313">
        <f>貼付ｼｰﾄ!L311</f>
        <v>0</v>
      </c>
      <c r="P313">
        <f>貼付ｼｰﾄ!M311</f>
        <v>0</v>
      </c>
      <c r="Q313">
        <f>貼付ｼｰﾄ!N311</f>
        <v>0</v>
      </c>
      <c r="R313">
        <f>貼付ｼｰﾄ!O311</f>
        <v>0</v>
      </c>
      <c r="S313">
        <f>貼付ｼｰﾄ!P311</f>
        <v>0</v>
      </c>
      <c r="U313" t="str">
        <f t="shared" si="15"/>
        <v>00000</v>
      </c>
      <c r="V313">
        <v>312</v>
      </c>
    </row>
    <row r="314" spans="1:22" x14ac:dyDescent="0.15">
      <c r="A314">
        <v>324</v>
      </c>
      <c r="B314" t="str">
        <f t="shared" si="13"/>
        <v>1</v>
      </c>
      <c r="C314" t="str">
        <f>I314&amp;COUNTIF($I$4:I314,I314)</f>
        <v>085</v>
      </c>
      <c r="D314" t="str">
        <f>貼付ｼｰﾄ!D312&amp;貼付ｼｰﾄ!E312</f>
        <v/>
      </c>
      <c r="E314" t="str">
        <f>IF(D314="","",貼付ｼｰﾄ!H312+ROW()/1000000)</f>
        <v/>
      </c>
      <c r="F314">
        <f t="shared" si="14"/>
        <v>1</v>
      </c>
      <c r="G314">
        <f>貼付ｼｰﾄ!A312</f>
        <v>0</v>
      </c>
      <c r="H314">
        <f>貼付ｼｰﾄ!B312</f>
        <v>0</v>
      </c>
      <c r="I314">
        <f>貼付ｼｰﾄ!G312</f>
        <v>0</v>
      </c>
      <c r="J314">
        <f>貼付ｼｰﾄ!H312</f>
        <v>0</v>
      </c>
      <c r="K314">
        <f>貼付ｼｰﾄ!F312</f>
        <v>0</v>
      </c>
      <c r="L314">
        <f>貼付ｼｰﾄ!I312</f>
        <v>0</v>
      </c>
      <c r="M314">
        <f>貼付ｼｰﾄ!J312</f>
        <v>0</v>
      </c>
      <c r="N314">
        <f>貼付ｼｰﾄ!K312</f>
        <v>0</v>
      </c>
      <c r="O314">
        <f>貼付ｼｰﾄ!L312</f>
        <v>0</v>
      </c>
      <c r="P314">
        <f>貼付ｼｰﾄ!M312</f>
        <v>0</v>
      </c>
      <c r="Q314">
        <f>貼付ｼｰﾄ!N312</f>
        <v>0</v>
      </c>
      <c r="R314">
        <f>貼付ｼｰﾄ!O312</f>
        <v>0</v>
      </c>
      <c r="S314">
        <f>貼付ｼｰﾄ!P312</f>
        <v>0</v>
      </c>
      <c r="U314" t="str">
        <f t="shared" si="15"/>
        <v>00000</v>
      </c>
      <c r="V314">
        <v>313</v>
      </c>
    </row>
    <row r="315" spans="1:22" x14ac:dyDescent="0.15">
      <c r="A315">
        <v>325</v>
      </c>
      <c r="B315" t="str">
        <f t="shared" si="13"/>
        <v>1</v>
      </c>
      <c r="C315" t="str">
        <f>I315&amp;COUNTIF($I$4:I315,I315)</f>
        <v>086</v>
      </c>
      <c r="D315" t="str">
        <f>貼付ｼｰﾄ!D313&amp;貼付ｼｰﾄ!E313</f>
        <v/>
      </c>
      <c r="E315" t="str">
        <f>IF(D315="","",貼付ｼｰﾄ!H313+ROW()/1000000)</f>
        <v/>
      </c>
      <c r="F315">
        <f t="shared" si="14"/>
        <v>1</v>
      </c>
      <c r="G315">
        <f>貼付ｼｰﾄ!A313</f>
        <v>0</v>
      </c>
      <c r="H315">
        <f>貼付ｼｰﾄ!B313</f>
        <v>0</v>
      </c>
      <c r="I315">
        <f>貼付ｼｰﾄ!G313</f>
        <v>0</v>
      </c>
      <c r="J315">
        <f>貼付ｼｰﾄ!H313</f>
        <v>0</v>
      </c>
      <c r="K315">
        <f>貼付ｼｰﾄ!F313</f>
        <v>0</v>
      </c>
      <c r="L315">
        <f>貼付ｼｰﾄ!I313</f>
        <v>0</v>
      </c>
      <c r="M315">
        <f>貼付ｼｰﾄ!J313</f>
        <v>0</v>
      </c>
      <c r="N315">
        <f>貼付ｼｰﾄ!K313</f>
        <v>0</v>
      </c>
      <c r="O315">
        <f>貼付ｼｰﾄ!L313</f>
        <v>0</v>
      </c>
      <c r="P315">
        <f>貼付ｼｰﾄ!M313</f>
        <v>0</v>
      </c>
      <c r="Q315">
        <f>貼付ｼｰﾄ!N313</f>
        <v>0</v>
      </c>
      <c r="R315">
        <f>貼付ｼｰﾄ!O313</f>
        <v>0</v>
      </c>
      <c r="S315">
        <f>貼付ｼｰﾄ!P313</f>
        <v>0</v>
      </c>
      <c r="U315" t="str">
        <f t="shared" si="15"/>
        <v>00000</v>
      </c>
      <c r="V315">
        <v>314</v>
      </c>
    </row>
    <row r="316" spans="1:22" x14ac:dyDescent="0.15">
      <c r="A316">
        <v>326</v>
      </c>
      <c r="B316" t="str">
        <f t="shared" si="13"/>
        <v>1</v>
      </c>
      <c r="C316" t="str">
        <f>I316&amp;COUNTIF($I$4:I316,I316)</f>
        <v>087</v>
      </c>
      <c r="D316" t="str">
        <f>貼付ｼｰﾄ!D314&amp;貼付ｼｰﾄ!E314</f>
        <v/>
      </c>
      <c r="E316" t="str">
        <f>IF(D316="","",貼付ｼｰﾄ!H314+ROW()/1000000)</f>
        <v/>
      </c>
      <c r="F316">
        <f t="shared" si="14"/>
        <v>1</v>
      </c>
      <c r="G316">
        <f>貼付ｼｰﾄ!A314</f>
        <v>0</v>
      </c>
      <c r="H316">
        <f>貼付ｼｰﾄ!B314</f>
        <v>0</v>
      </c>
      <c r="I316">
        <f>貼付ｼｰﾄ!G314</f>
        <v>0</v>
      </c>
      <c r="J316">
        <f>貼付ｼｰﾄ!H314</f>
        <v>0</v>
      </c>
      <c r="K316">
        <f>貼付ｼｰﾄ!F314</f>
        <v>0</v>
      </c>
      <c r="L316">
        <f>貼付ｼｰﾄ!I314</f>
        <v>0</v>
      </c>
      <c r="M316">
        <f>貼付ｼｰﾄ!J314</f>
        <v>0</v>
      </c>
      <c r="N316">
        <f>貼付ｼｰﾄ!K314</f>
        <v>0</v>
      </c>
      <c r="O316">
        <f>貼付ｼｰﾄ!L314</f>
        <v>0</v>
      </c>
      <c r="P316">
        <f>貼付ｼｰﾄ!M314</f>
        <v>0</v>
      </c>
      <c r="Q316">
        <f>貼付ｼｰﾄ!N314</f>
        <v>0</v>
      </c>
      <c r="R316">
        <f>貼付ｼｰﾄ!O314</f>
        <v>0</v>
      </c>
      <c r="S316">
        <f>貼付ｼｰﾄ!P314</f>
        <v>0</v>
      </c>
      <c r="U316" t="str">
        <f t="shared" si="15"/>
        <v>00000</v>
      </c>
      <c r="V316">
        <v>315</v>
      </c>
    </row>
    <row r="317" spans="1:22" x14ac:dyDescent="0.15">
      <c r="A317">
        <v>327</v>
      </c>
      <c r="B317" t="str">
        <f t="shared" si="13"/>
        <v>1</v>
      </c>
      <c r="C317" t="str">
        <f>I317&amp;COUNTIF($I$4:I317,I317)</f>
        <v>088</v>
      </c>
      <c r="D317" t="str">
        <f>貼付ｼｰﾄ!D315&amp;貼付ｼｰﾄ!E315</f>
        <v/>
      </c>
      <c r="E317" t="str">
        <f>IF(D317="","",貼付ｼｰﾄ!H315+ROW()/1000000)</f>
        <v/>
      </c>
      <c r="F317">
        <f t="shared" si="14"/>
        <v>1</v>
      </c>
      <c r="G317">
        <f>貼付ｼｰﾄ!A315</f>
        <v>0</v>
      </c>
      <c r="H317">
        <f>貼付ｼｰﾄ!B315</f>
        <v>0</v>
      </c>
      <c r="I317">
        <f>貼付ｼｰﾄ!G315</f>
        <v>0</v>
      </c>
      <c r="J317">
        <f>貼付ｼｰﾄ!H315</f>
        <v>0</v>
      </c>
      <c r="K317">
        <f>貼付ｼｰﾄ!F315</f>
        <v>0</v>
      </c>
      <c r="L317">
        <f>貼付ｼｰﾄ!I315</f>
        <v>0</v>
      </c>
      <c r="M317">
        <f>貼付ｼｰﾄ!J315</f>
        <v>0</v>
      </c>
      <c r="N317">
        <f>貼付ｼｰﾄ!K315</f>
        <v>0</v>
      </c>
      <c r="O317">
        <f>貼付ｼｰﾄ!L315</f>
        <v>0</v>
      </c>
      <c r="P317">
        <f>貼付ｼｰﾄ!M315</f>
        <v>0</v>
      </c>
      <c r="Q317">
        <f>貼付ｼｰﾄ!N315</f>
        <v>0</v>
      </c>
      <c r="R317">
        <f>貼付ｼｰﾄ!O315</f>
        <v>0</v>
      </c>
      <c r="S317">
        <f>貼付ｼｰﾄ!P315</f>
        <v>0</v>
      </c>
      <c r="U317" t="str">
        <f t="shared" si="15"/>
        <v>00000</v>
      </c>
      <c r="V317">
        <v>316</v>
      </c>
    </row>
    <row r="318" spans="1:22" x14ac:dyDescent="0.15">
      <c r="A318">
        <v>328</v>
      </c>
      <c r="B318" t="str">
        <f t="shared" si="13"/>
        <v>1</v>
      </c>
      <c r="C318" t="str">
        <f>I318&amp;COUNTIF($I$4:I318,I318)</f>
        <v>089</v>
      </c>
      <c r="D318" t="str">
        <f>貼付ｼｰﾄ!D316&amp;貼付ｼｰﾄ!E316</f>
        <v/>
      </c>
      <c r="E318" t="str">
        <f>IF(D318="","",貼付ｼｰﾄ!H316+ROW()/1000000)</f>
        <v/>
      </c>
      <c r="F318">
        <f t="shared" si="14"/>
        <v>1</v>
      </c>
      <c r="G318">
        <f>貼付ｼｰﾄ!A316</f>
        <v>0</v>
      </c>
      <c r="H318">
        <f>貼付ｼｰﾄ!B316</f>
        <v>0</v>
      </c>
      <c r="I318">
        <f>貼付ｼｰﾄ!G316</f>
        <v>0</v>
      </c>
      <c r="J318">
        <f>貼付ｼｰﾄ!H316</f>
        <v>0</v>
      </c>
      <c r="K318">
        <f>貼付ｼｰﾄ!F316</f>
        <v>0</v>
      </c>
      <c r="L318">
        <f>貼付ｼｰﾄ!I316</f>
        <v>0</v>
      </c>
      <c r="M318">
        <f>貼付ｼｰﾄ!J316</f>
        <v>0</v>
      </c>
      <c r="N318">
        <f>貼付ｼｰﾄ!K316</f>
        <v>0</v>
      </c>
      <c r="O318">
        <f>貼付ｼｰﾄ!L316</f>
        <v>0</v>
      </c>
      <c r="P318">
        <f>貼付ｼｰﾄ!M316</f>
        <v>0</v>
      </c>
      <c r="Q318">
        <f>貼付ｼｰﾄ!N316</f>
        <v>0</v>
      </c>
      <c r="R318">
        <f>貼付ｼｰﾄ!O316</f>
        <v>0</v>
      </c>
      <c r="S318">
        <f>貼付ｼｰﾄ!P316</f>
        <v>0</v>
      </c>
      <c r="U318" t="str">
        <f t="shared" si="15"/>
        <v>00000</v>
      </c>
      <c r="V318">
        <v>317</v>
      </c>
    </row>
    <row r="319" spans="1:22" x14ac:dyDescent="0.15">
      <c r="A319">
        <v>329</v>
      </c>
      <c r="B319" t="str">
        <f t="shared" si="13"/>
        <v>1</v>
      </c>
      <c r="C319" t="str">
        <f>I319&amp;COUNTIF($I$4:I319,I319)</f>
        <v>090</v>
      </c>
      <c r="D319" t="str">
        <f>貼付ｼｰﾄ!D317&amp;貼付ｼｰﾄ!E317</f>
        <v/>
      </c>
      <c r="E319" t="str">
        <f>IF(D319="","",貼付ｼｰﾄ!H317+ROW()/1000000)</f>
        <v/>
      </c>
      <c r="F319">
        <f t="shared" si="14"/>
        <v>1</v>
      </c>
      <c r="G319">
        <f>貼付ｼｰﾄ!A317</f>
        <v>0</v>
      </c>
      <c r="H319">
        <f>貼付ｼｰﾄ!B317</f>
        <v>0</v>
      </c>
      <c r="I319">
        <f>貼付ｼｰﾄ!G317</f>
        <v>0</v>
      </c>
      <c r="J319">
        <f>貼付ｼｰﾄ!H317</f>
        <v>0</v>
      </c>
      <c r="K319">
        <f>貼付ｼｰﾄ!F317</f>
        <v>0</v>
      </c>
      <c r="L319">
        <f>貼付ｼｰﾄ!I317</f>
        <v>0</v>
      </c>
      <c r="M319">
        <f>貼付ｼｰﾄ!J317</f>
        <v>0</v>
      </c>
      <c r="N319">
        <f>貼付ｼｰﾄ!K317</f>
        <v>0</v>
      </c>
      <c r="O319">
        <f>貼付ｼｰﾄ!L317</f>
        <v>0</v>
      </c>
      <c r="P319">
        <f>貼付ｼｰﾄ!M317</f>
        <v>0</v>
      </c>
      <c r="Q319">
        <f>貼付ｼｰﾄ!N317</f>
        <v>0</v>
      </c>
      <c r="R319">
        <f>貼付ｼｰﾄ!O317</f>
        <v>0</v>
      </c>
      <c r="S319">
        <f>貼付ｼｰﾄ!P317</f>
        <v>0</v>
      </c>
      <c r="U319" t="str">
        <f t="shared" si="15"/>
        <v>00000</v>
      </c>
      <c r="V319">
        <v>318</v>
      </c>
    </row>
    <row r="320" spans="1:22" x14ac:dyDescent="0.15">
      <c r="A320">
        <v>330</v>
      </c>
      <c r="B320" t="str">
        <f t="shared" si="13"/>
        <v>1</v>
      </c>
      <c r="C320" t="str">
        <f>I320&amp;COUNTIF($I$4:I320,I320)</f>
        <v>091</v>
      </c>
      <c r="D320" t="str">
        <f>貼付ｼｰﾄ!D318&amp;貼付ｼｰﾄ!E318</f>
        <v/>
      </c>
      <c r="E320" t="str">
        <f>IF(D320="","",貼付ｼｰﾄ!H318+ROW()/1000000)</f>
        <v/>
      </c>
      <c r="F320">
        <f t="shared" si="14"/>
        <v>1</v>
      </c>
      <c r="G320">
        <f>貼付ｼｰﾄ!A318</f>
        <v>0</v>
      </c>
      <c r="H320">
        <f>貼付ｼｰﾄ!B318</f>
        <v>0</v>
      </c>
      <c r="I320">
        <f>貼付ｼｰﾄ!G318</f>
        <v>0</v>
      </c>
      <c r="J320">
        <f>貼付ｼｰﾄ!H318</f>
        <v>0</v>
      </c>
      <c r="K320">
        <f>貼付ｼｰﾄ!F318</f>
        <v>0</v>
      </c>
      <c r="L320">
        <f>貼付ｼｰﾄ!I318</f>
        <v>0</v>
      </c>
      <c r="M320">
        <f>貼付ｼｰﾄ!J318</f>
        <v>0</v>
      </c>
      <c r="N320">
        <f>貼付ｼｰﾄ!K318</f>
        <v>0</v>
      </c>
      <c r="O320">
        <f>貼付ｼｰﾄ!L318</f>
        <v>0</v>
      </c>
      <c r="P320">
        <f>貼付ｼｰﾄ!M318</f>
        <v>0</v>
      </c>
      <c r="Q320">
        <f>貼付ｼｰﾄ!N318</f>
        <v>0</v>
      </c>
      <c r="R320">
        <f>貼付ｼｰﾄ!O318</f>
        <v>0</v>
      </c>
      <c r="S320">
        <f>貼付ｼｰﾄ!P318</f>
        <v>0</v>
      </c>
      <c r="U320" t="str">
        <f t="shared" si="15"/>
        <v>00000</v>
      </c>
      <c r="V320">
        <v>319</v>
      </c>
    </row>
    <row r="321" spans="1:22" x14ac:dyDescent="0.15">
      <c r="A321">
        <v>331</v>
      </c>
      <c r="B321" t="str">
        <f t="shared" si="13"/>
        <v>1</v>
      </c>
      <c r="C321" t="str">
        <f>I321&amp;COUNTIF($I$4:I321,I321)</f>
        <v>092</v>
      </c>
      <c r="D321" t="str">
        <f>貼付ｼｰﾄ!D319&amp;貼付ｼｰﾄ!E319</f>
        <v/>
      </c>
      <c r="E321" t="str">
        <f>IF(D321="","",貼付ｼｰﾄ!H319+ROW()/1000000)</f>
        <v/>
      </c>
      <c r="F321">
        <f t="shared" si="14"/>
        <v>1</v>
      </c>
      <c r="G321">
        <f>貼付ｼｰﾄ!A319</f>
        <v>0</v>
      </c>
      <c r="H321">
        <f>貼付ｼｰﾄ!B319</f>
        <v>0</v>
      </c>
      <c r="I321">
        <f>貼付ｼｰﾄ!G319</f>
        <v>0</v>
      </c>
      <c r="J321">
        <f>貼付ｼｰﾄ!H319</f>
        <v>0</v>
      </c>
      <c r="K321">
        <f>貼付ｼｰﾄ!F319</f>
        <v>0</v>
      </c>
      <c r="L321">
        <f>貼付ｼｰﾄ!I319</f>
        <v>0</v>
      </c>
      <c r="M321">
        <f>貼付ｼｰﾄ!J319</f>
        <v>0</v>
      </c>
      <c r="N321">
        <f>貼付ｼｰﾄ!K319</f>
        <v>0</v>
      </c>
      <c r="O321">
        <f>貼付ｼｰﾄ!L319</f>
        <v>0</v>
      </c>
      <c r="P321">
        <f>貼付ｼｰﾄ!M319</f>
        <v>0</v>
      </c>
      <c r="Q321">
        <f>貼付ｼｰﾄ!N319</f>
        <v>0</v>
      </c>
      <c r="R321">
        <f>貼付ｼｰﾄ!O319</f>
        <v>0</v>
      </c>
      <c r="S321">
        <f>貼付ｼｰﾄ!P319</f>
        <v>0</v>
      </c>
      <c r="U321" t="str">
        <f t="shared" si="15"/>
        <v>00000</v>
      </c>
      <c r="V321">
        <v>320</v>
      </c>
    </row>
    <row r="322" spans="1:22" x14ac:dyDescent="0.15">
      <c r="A322">
        <v>332</v>
      </c>
      <c r="B322" t="str">
        <f t="shared" si="13"/>
        <v>1</v>
      </c>
      <c r="C322" t="str">
        <f>I322&amp;COUNTIF($I$4:I322,I322)</f>
        <v>093</v>
      </c>
      <c r="D322" t="str">
        <f>貼付ｼｰﾄ!D320&amp;貼付ｼｰﾄ!E320</f>
        <v/>
      </c>
      <c r="E322" t="str">
        <f>IF(D322="","",貼付ｼｰﾄ!H320+ROW()/1000000)</f>
        <v/>
      </c>
      <c r="F322">
        <f t="shared" si="14"/>
        <v>1</v>
      </c>
      <c r="G322">
        <f>貼付ｼｰﾄ!A320</f>
        <v>0</v>
      </c>
      <c r="H322">
        <f>貼付ｼｰﾄ!B320</f>
        <v>0</v>
      </c>
      <c r="I322">
        <f>貼付ｼｰﾄ!G320</f>
        <v>0</v>
      </c>
      <c r="J322">
        <f>貼付ｼｰﾄ!H320</f>
        <v>0</v>
      </c>
      <c r="K322">
        <f>貼付ｼｰﾄ!F320</f>
        <v>0</v>
      </c>
      <c r="L322">
        <f>貼付ｼｰﾄ!I320</f>
        <v>0</v>
      </c>
      <c r="M322">
        <f>貼付ｼｰﾄ!J320</f>
        <v>0</v>
      </c>
      <c r="N322">
        <f>貼付ｼｰﾄ!K320</f>
        <v>0</v>
      </c>
      <c r="O322">
        <f>貼付ｼｰﾄ!L320</f>
        <v>0</v>
      </c>
      <c r="P322">
        <f>貼付ｼｰﾄ!M320</f>
        <v>0</v>
      </c>
      <c r="Q322">
        <f>貼付ｼｰﾄ!N320</f>
        <v>0</v>
      </c>
      <c r="R322">
        <f>貼付ｼｰﾄ!O320</f>
        <v>0</v>
      </c>
      <c r="S322">
        <f>貼付ｼｰﾄ!P320</f>
        <v>0</v>
      </c>
      <c r="U322" t="str">
        <f t="shared" si="15"/>
        <v>00000</v>
      </c>
      <c r="V322">
        <v>321</v>
      </c>
    </row>
    <row r="323" spans="1:22" x14ac:dyDescent="0.15">
      <c r="A323">
        <v>333</v>
      </c>
      <c r="B323" t="str">
        <f t="shared" ref="B323:B386" si="16">D323&amp;F323</f>
        <v>1</v>
      </c>
      <c r="C323" t="str">
        <f>I323&amp;COUNTIF($I$4:I323,I323)</f>
        <v>094</v>
      </c>
      <c r="D323" t="str">
        <f>貼付ｼｰﾄ!D321&amp;貼付ｼｰﾄ!E321</f>
        <v/>
      </c>
      <c r="E323" t="str">
        <f>IF(D323="","",貼付ｼｰﾄ!H321+ROW()/1000000)</f>
        <v/>
      </c>
      <c r="F323">
        <f t="shared" si="14"/>
        <v>1</v>
      </c>
      <c r="G323">
        <f>貼付ｼｰﾄ!A321</f>
        <v>0</v>
      </c>
      <c r="H323">
        <f>貼付ｼｰﾄ!B321</f>
        <v>0</v>
      </c>
      <c r="I323">
        <f>貼付ｼｰﾄ!G321</f>
        <v>0</v>
      </c>
      <c r="J323">
        <f>貼付ｼｰﾄ!H321</f>
        <v>0</v>
      </c>
      <c r="K323">
        <f>貼付ｼｰﾄ!F321</f>
        <v>0</v>
      </c>
      <c r="L323">
        <f>貼付ｼｰﾄ!I321</f>
        <v>0</v>
      </c>
      <c r="M323">
        <f>貼付ｼｰﾄ!J321</f>
        <v>0</v>
      </c>
      <c r="N323">
        <f>貼付ｼｰﾄ!K321</f>
        <v>0</v>
      </c>
      <c r="O323">
        <f>貼付ｼｰﾄ!L321</f>
        <v>0</v>
      </c>
      <c r="P323">
        <f>貼付ｼｰﾄ!M321</f>
        <v>0</v>
      </c>
      <c r="Q323">
        <f>貼付ｼｰﾄ!N321</f>
        <v>0</v>
      </c>
      <c r="R323">
        <f>貼付ｼｰﾄ!O321</f>
        <v>0</v>
      </c>
      <c r="S323">
        <f>貼付ｼｰﾄ!P321</f>
        <v>0</v>
      </c>
      <c r="U323" t="str">
        <f t="shared" si="15"/>
        <v>00000</v>
      </c>
      <c r="V323">
        <v>322</v>
      </c>
    </row>
    <row r="324" spans="1:22" x14ac:dyDescent="0.15">
      <c r="A324">
        <v>334</v>
      </c>
      <c r="B324" t="str">
        <f t="shared" si="16"/>
        <v>1</v>
      </c>
      <c r="C324" t="str">
        <f>I324&amp;COUNTIF($I$4:I324,I324)</f>
        <v>095</v>
      </c>
      <c r="D324" t="str">
        <f>貼付ｼｰﾄ!D322&amp;貼付ｼｰﾄ!E322</f>
        <v/>
      </c>
      <c r="E324" t="str">
        <f>IF(D324="","",貼付ｼｰﾄ!H322+ROW()/1000000)</f>
        <v/>
      </c>
      <c r="F324">
        <f t="shared" ref="F324:F387" si="17">SUMPRODUCT(($D$4:$D$702=D324)*($E$4:$E$702&lt;E324))+1</f>
        <v>1</v>
      </c>
      <c r="G324">
        <f>貼付ｼｰﾄ!A322</f>
        <v>0</v>
      </c>
      <c r="H324">
        <f>貼付ｼｰﾄ!B322</f>
        <v>0</v>
      </c>
      <c r="I324">
        <f>貼付ｼｰﾄ!G322</f>
        <v>0</v>
      </c>
      <c r="J324">
        <f>貼付ｼｰﾄ!H322</f>
        <v>0</v>
      </c>
      <c r="K324">
        <f>貼付ｼｰﾄ!F322</f>
        <v>0</v>
      </c>
      <c r="L324">
        <f>貼付ｼｰﾄ!I322</f>
        <v>0</v>
      </c>
      <c r="M324">
        <f>貼付ｼｰﾄ!J322</f>
        <v>0</v>
      </c>
      <c r="N324">
        <f>貼付ｼｰﾄ!K322</f>
        <v>0</v>
      </c>
      <c r="O324">
        <f>貼付ｼｰﾄ!L322</f>
        <v>0</v>
      </c>
      <c r="P324">
        <f>貼付ｼｰﾄ!M322</f>
        <v>0</v>
      </c>
      <c r="Q324">
        <f>貼付ｼｰﾄ!N322</f>
        <v>0</v>
      </c>
      <c r="R324">
        <f>貼付ｼｰﾄ!O322</f>
        <v>0</v>
      </c>
      <c r="S324">
        <f>貼付ｼｰﾄ!P322</f>
        <v>0</v>
      </c>
      <c r="U324" t="str">
        <f t="shared" si="15"/>
        <v>00000</v>
      </c>
      <c r="V324">
        <v>323</v>
      </c>
    </row>
    <row r="325" spans="1:22" x14ac:dyDescent="0.15">
      <c r="A325">
        <v>335</v>
      </c>
      <c r="B325" t="str">
        <f t="shared" si="16"/>
        <v>1</v>
      </c>
      <c r="C325" t="str">
        <f>I325&amp;COUNTIF($I$4:I325,I325)</f>
        <v>096</v>
      </c>
      <c r="D325" t="str">
        <f>貼付ｼｰﾄ!D323&amp;貼付ｼｰﾄ!E323</f>
        <v/>
      </c>
      <c r="E325" t="str">
        <f>IF(D325="","",貼付ｼｰﾄ!H323+ROW()/1000000)</f>
        <v/>
      </c>
      <c r="F325">
        <f t="shared" si="17"/>
        <v>1</v>
      </c>
      <c r="G325">
        <f>貼付ｼｰﾄ!A323</f>
        <v>0</v>
      </c>
      <c r="H325">
        <f>貼付ｼｰﾄ!B323</f>
        <v>0</v>
      </c>
      <c r="I325">
        <f>貼付ｼｰﾄ!G323</f>
        <v>0</v>
      </c>
      <c r="J325">
        <f>貼付ｼｰﾄ!H323</f>
        <v>0</v>
      </c>
      <c r="K325">
        <f>貼付ｼｰﾄ!F323</f>
        <v>0</v>
      </c>
      <c r="L325">
        <f>貼付ｼｰﾄ!I323</f>
        <v>0</v>
      </c>
      <c r="M325">
        <f>貼付ｼｰﾄ!J323</f>
        <v>0</v>
      </c>
      <c r="N325">
        <f>貼付ｼｰﾄ!K323</f>
        <v>0</v>
      </c>
      <c r="O325">
        <f>貼付ｼｰﾄ!L323</f>
        <v>0</v>
      </c>
      <c r="P325">
        <f>貼付ｼｰﾄ!M323</f>
        <v>0</v>
      </c>
      <c r="Q325">
        <f>貼付ｼｰﾄ!N323</f>
        <v>0</v>
      </c>
      <c r="R325">
        <f>貼付ｼｰﾄ!O323</f>
        <v>0</v>
      </c>
      <c r="S325">
        <f>貼付ｼｰﾄ!P323</f>
        <v>0</v>
      </c>
      <c r="U325" t="str">
        <f t="shared" ref="U325:U388" si="18">D325&amp;I325&amp;L325&amp;N325&amp;P325&amp;R325</f>
        <v>00000</v>
      </c>
      <c r="V325">
        <v>324</v>
      </c>
    </row>
    <row r="326" spans="1:22" x14ac:dyDescent="0.15">
      <c r="A326">
        <v>336</v>
      </c>
      <c r="B326" t="str">
        <f t="shared" si="16"/>
        <v>1</v>
      </c>
      <c r="C326" t="str">
        <f>I326&amp;COUNTIF($I$4:I326,I326)</f>
        <v>097</v>
      </c>
      <c r="D326" t="str">
        <f>貼付ｼｰﾄ!D324&amp;貼付ｼｰﾄ!E324</f>
        <v/>
      </c>
      <c r="E326" t="str">
        <f>IF(D326="","",貼付ｼｰﾄ!H324+ROW()/1000000)</f>
        <v/>
      </c>
      <c r="F326">
        <f t="shared" si="17"/>
        <v>1</v>
      </c>
      <c r="G326">
        <f>貼付ｼｰﾄ!A324</f>
        <v>0</v>
      </c>
      <c r="H326">
        <f>貼付ｼｰﾄ!B324</f>
        <v>0</v>
      </c>
      <c r="I326">
        <f>貼付ｼｰﾄ!G324</f>
        <v>0</v>
      </c>
      <c r="J326">
        <f>貼付ｼｰﾄ!H324</f>
        <v>0</v>
      </c>
      <c r="K326">
        <f>貼付ｼｰﾄ!F324</f>
        <v>0</v>
      </c>
      <c r="L326">
        <f>貼付ｼｰﾄ!I324</f>
        <v>0</v>
      </c>
      <c r="M326">
        <f>貼付ｼｰﾄ!J324</f>
        <v>0</v>
      </c>
      <c r="N326">
        <f>貼付ｼｰﾄ!K324</f>
        <v>0</v>
      </c>
      <c r="O326">
        <f>貼付ｼｰﾄ!L324</f>
        <v>0</v>
      </c>
      <c r="P326">
        <f>貼付ｼｰﾄ!M324</f>
        <v>0</v>
      </c>
      <c r="Q326">
        <f>貼付ｼｰﾄ!N324</f>
        <v>0</v>
      </c>
      <c r="R326">
        <f>貼付ｼｰﾄ!O324</f>
        <v>0</v>
      </c>
      <c r="S326">
        <f>貼付ｼｰﾄ!P324</f>
        <v>0</v>
      </c>
      <c r="U326" t="str">
        <f t="shared" si="18"/>
        <v>00000</v>
      </c>
      <c r="V326">
        <v>325</v>
      </c>
    </row>
    <row r="327" spans="1:22" x14ac:dyDescent="0.15">
      <c r="A327">
        <v>337</v>
      </c>
      <c r="B327" t="str">
        <f t="shared" si="16"/>
        <v>1</v>
      </c>
      <c r="C327" t="str">
        <f>I327&amp;COUNTIF($I$4:I327,I327)</f>
        <v>098</v>
      </c>
      <c r="D327" t="str">
        <f>貼付ｼｰﾄ!D325&amp;貼付ｼｰﾄ!E325</f>
        <v/>
      </c>
      <c r="E327" t="str">
        <f>IF(D327="","",貼付ｼｰﾄ!H325+ROW()/1000000)</f>
        <v/>
      </c>
      <c r="F327">
        <f t="shared" si="17"/>
        <v>1</v>
      </c>
      <c r="G327">
        <f>貼付ｼｰﾄ!A325</f>
        <v>0</v>
      </c>
      <c r="H327">
        <f>貼付ｼｰﾄ!B325</f>
        <v>0</v>
      </c>
      <c r="I327">
        <f>貼付ｼｰﾄ!G325</f>
        <v>0</v>
      </c>
      <c r="J327">
        <f>貼付ｼｰﾄ!H325</f>
        <v>0</v>
      </c>
      <c r="K327">
        <f>貼付ｼｰﾄ!F325</f>
        <v>0</v>
      </c>
      <c r="L327">
        <f>貼付ｼｰﾄ!I325</f>
        <v>0</v>
      </c>
      <c r="M327">
        <f>貼付ｼｰﾄ!J325</f>
        <v>0</v>
      </c>
      <c r="N327">
        <f>貼付ｼｰﾄ!K325</f>
        <v>0</v>
      </c>
      <c r="O327">
        <f>貼付ｼｰﾄ!L325</f>
        <v>0</v>
      </c>
      <c r="P327">
        <f>貼付ｼｰﾄ!M325</f>
        <v>0</v>
      </c>
      <c r="Q327">
        <f>貼付ｼｰﾄ!N325</f>
        <v>0</v>
      </c>
      <c r="R327">
        <f>貼付ｼｰﾄ!O325</f>
        <v>0</v>
      </c>
      <c r="S327">
        <f>貼付ｼｰﾄ!P325</f>
        <v>0</v>
      </c>
      <c r="U327" t="str">
        <f t="shared" si="18"/>
        <v>00000</v>
      </c>
      <c r="V327">
        <v>326</v>
      </c>
    </row>
    <row r="328" spans="1:22" x14ac:dyDescent="0.15">
      <c r="A328">
        <v>338</v>
      </c>
      <c r="B328" t="str">
        <f t="shared" si="16"/>
        <v>1</v>
      </c>
      <c r="C328" t="str">
        <f>I328&amp;COUNTIF($I$4:I328,I328)</f>
        <v>099</v>
      </c>
      <c r="D328" t="str">
        <f>貼付ｼｰﾄ!D326&amp;貼付ｼｰﾄ!E326</f>
        <v/>
      </c>
      <c r="E328" t="str">
        <f>IF(D328="","",貼付ｼｰﾄ!H326+ROW()/1000000)</f>
        <v/>
      </c>
      <c r="F328">
        <f t="shared" si="17"/>
        <v>1</v>
      </c>
      <c r="G328">
        <f>貼付ｼｰﾄ!A326</f>
        <v>0</v>
      </c>
      <c r="H328">
        <f>貼付ｼｰﾄ!B326</f>
        <v>0</v>
      </c>
      <c r="I328">
        <f>貼付ｼｰﾄ!G326</f>
        <v>0</v>
      </c>
      <c r="J328">
        <f>貼付ｼｰﾄ!H326</f>
        <v>0</v>
      </c>
      <c r="K328">
        <f>貼付ｼｰﾄ!F326</f>
        <v>0</v>
      </c>
      <c r="L328">
        <f>貼付ｼｰﾄ!I326</f>
        <v>0</v>
      </c>
      <c r="M328">
        <f>貼付ｼｰﾄ!J326</f>
        <v>0</v>
      </c>
      <c r="N328">
        <f>貼付ｼｰﾄ!K326</f>
        <v>0</v>
      </c>
      <c r="O328">
        <f>貼付ｼｰﾄ!L326</f>
        <v>0</v>
      </c>
      <c r="P328">
        <f>貼付ｼｰﾄ!M326</f>
        <v>0</v>
      </c>
      <c r="Q328">
        <f>貼付ｼｰﾄ!N326</f>
        <v>0</v>
      </c>
      <c r="R328">
        <f>貼付ｼｰﾄ!O326</f>
        <v>0</v>
      </c>
      <c r="S328">
        <f>貼付ｼｰﾄ!P326</f>
        <v>0</v>
      </c>
      <c r="U328" t="str">
        <f t="shared" si="18"/>
        <v>00000</v>
      </c>
      <c r="V328">
        <v>327</v>
      </c>
    </row>
    <row r="329" spans="1:22" x14ac:dyDescent="0.15">
      <c r="A329">
        <v>339</v>
      </c>
      <c r="B329" t="str">
        <f t="shared" si="16"/>
        <v>1</v>
      </c>
      <c r="C329" t="str">
        <f>I329&amp;COUNTIF($I$4:I329,I329)</f>
        <v>0100</v>
      </c>
      <c r="D329" t="str">
        <f>貼付ｼｰﾄ!D327&amp;貼付ｼｰﾄ!E327</f>
        <v/>
      </c>
      <c r="E329" t="str">
        <f>IF(D329="","",貼付ｼｰﾄ!H327+ROW()/1000000)</f>
        <v/>
      </c>
      <c r="F329">
        <f t="shared" si="17"/>
        <v>1</v>
      </c>
      <c r="G329">
        <f>貼付ｼｰﾄ!A327</f>
        <v>0</v>
      </c>
      <c r="H329">
        <f>貼付ｼｰﾄ!B327</f>
        <v>0</v>
      </c>
      <c r="I329">
        <f>貼付ｼｰﾄ!G327</f>
        <v>0</v>
      </c>
      <c r="J329">
        <f>貼付ｼｰﾄ!H327</f>
        <v>0</v>
      </c>
      <c r="K329">
        <f>貼付ｼｰﾄ!F327</f>
        <v>0</v>
      </c>
      <c r="L329">
        <f>貼付ｼｰﾄ!I327</f>
        <v>0</v>
      </c>
      <c r="M329">
        <f>貼付ｼｰﾄ!J327</f>
        <v>0</v>
      </c>
      <c r="N329">
        <f>貼付ｼｰﾄ!K327</f>
        <v>0</v>
      </c>
      <c r="O329">
        <f>貼付ｼｰﾄ!L327</f>
        <v>0</v>
      </c>
      <c r="P329">
        <f>貼付ｼｰﾄ!M327</f>
        <v>0</v>
      </c>
      <c r="Q329">
        <f>貼付ｼｰﾄ!N327</f>
        <v>0</v>
      </c>
      <c r="R329">
        <f>貼付ｼｰﾄ!O327</f>
        <v>0</v>
      </c>
      <c r="S329">
        <f>貼付ｼｰﾄ!P327</f>
        <v>0</v>
      </c>
      <c r="U329" t="str">
        <f t="shared" si="18"/>
        <v>00000</v>
      </c>
      <c r="V329">
        <v>328</v>
      </c>
    </row>
    <row r="330" spans="1:22" x14ac:dyDescent="0.15">
      <c r="A330">
        <v>340</v>
      </c>
      <c r="B330" t="str">
        <f t="shared" si="16"/>
        <v>1</v>
      </c>
      <c r="C330" t="str">
        <f>I330&amp;COUNTIF($I$4:I330,I330)</f>
        <v>0101</v>
      </c>
      <c r="D330" t="str">
        <f>貼付ｼｰﾄ!D328&amp;貼付ｼｰﾄ!E328</f>
        <v/>
      </c>
      <c r="E330" t="str">
        <f>IF(D330="","",貼付ｼｰﾄ!H328+ROW()/1000000)</f>
        <v/>
      </c>
      <c r="F330">
        <f t="shared" si="17"/>
        <v>1</v>
      </c>
      <c r="G330">
        <f>貼付ｼｰﾄ!A328</f>
        <v>0</v>
      </c>
      <c r="H330">
        <f>貼付ｼｰﾄ!B328</f>
        <v>0</v>
      </c>
      <c r="I330">
        <f>貼付ｼｰﾄ!G328</f>
        <v>0</v>
      </c>
      <c r="J330">
        <f>貼付ｼｰﾄ!H328</f>
        <v>0</v>
      </c>
      <c r="K330">
        <f>貼付ｼｰﾄ!F328</f>
        <v>0</v>
      </c>
      <c r="L330">
        <f>貼付ｼｰﾄ!I328</f>
        <v>0</v>
      </c>
      <c r="M330">
        <f>貼付ｼｰﾄ!J328</f>
        <v>0</v>
      </c>
      <c r="N330">
        <f>貼付ｼｰﾄ!K328</f>
        <v>0</v>
      </c>
      <c r="O330">
        <f>貼付ｼｰﾄ!L328</f>
        <v>0</v>
      </c>
      <c r="P330">
        <f>貼付ｼｰﾄ!M328</f>
        <v>0</v>
      </c>
      <c r="Q330">
        <f>貼付ｼｰﾄ!N328</f>
        <v>0</v>
      </c>
      <c r="R330">
        <f>貼付ｼｰﾄ!O328</f>
        <v>0</v>
      </c>
      <c r="S330">
        <f>貼付ｼｰﾄ!P328</f>
        <v>0</v>
      </c>
      <c r="U330" t="str">
        <f t="shared" si="18"/>
        <v>00000</v>
      </c>
      <c r="V330">
        <v>329</v>
      </c>
    </row>
    <row r="331" spans="1:22" x14ac:dyDescent="0.15">
      <c r="A331">
        <v>341</v>
      </c>
      <c r="B331" t="str">
        <f t="shared" si="16"/>
        <v>1</v>
      </c>
      <c r="C331" t="str">
        <f>I331&amp;COUNTIF($I$4:I331,I331)</f>
        <v>0102</v>
      </c>
      <c r="D331" t="str">
        <f>貼付ｼｰﾄ!D329&amp;貼付ｼｰﾄ!E329</f>
        <v/>
      </c>
      <c r="E331" t="str">
        <f>IF(D331="","",貼付ｼｰﾄ!H329+ROW()/1000000)</f>
        <v/>
      </c>
      <c r="F331">
        <f t="shared" si="17"/>
        <v>1</v>
      </c>
      <c r="G331">
        <f>貼付ｼｰﾄ!A329</f>
        <v>0</v>
      </c>
      <c r="H331">
        <f>貼付ｼｰﾄ!B329</f>
        <v>0</v>
      </c>
      <c r="I331">
        <f>貼付ｼｰﾄ!G329</f>
        <v>0</v>
      </c>
      <c r="J331">
        <f>貼付ｼｰﾄ!H329</f>
        <v>0</v>
      </c>
      <c r="K331">
        <f>貼付ｼｰﾄ!F329</f>
        <v>0</v>
      </c>
      <c r="L331">
        <f>貼付ｼｰﾄ!I329</f>
        <v>0</v>
      </c>
      <c r="M331">
        <f>貼付ｼｰﾄ!J329</f>
        <v>0</v>
      </c>
      <c r="N331">
        <f>貼付ｼｰﾄ!K329</f>
        <v>0</v>
      </c>
      <c r="O331">
        <f>貼付ｼｰﾄ!L329</f>
        <v>0</v>
      </c>
      <c r="P331">
        <f>貼付ｼｰﾄ!M329</f>
        <v>0</v>
      </c>
      <c r="Q331">
        <f>貼付ｼｰﾄ!N329</f>
        <v>0</v>
      </c>
      <c r="R331">
        <f>貼付ｼｰﾄ!O329</f>
        <v>0</v>
      </c>
      <c r="S331">
        <f>貼付ｼｰﾄ!P329</f>
        <v>0</v>
      </c>
      <c r="U331" t="str">
        <f t="shared" si="18"/>
        <v>00000</v>
      </c>
      <c r="V331">
        <v>330</v>
      </c>
    </row>
    <row r="332" spans="1:22" x14ac:dyDescent="0.15">
      <c r="A332">
        <v>342</v>
      </c>
      <c r="B332" t="str">
        <f t="shared" si="16"/>
        <v>1</v>
      </c>
      <c r="C332" t="str">
        <f>I332&amp;COUNTIF($I$4:I332,I332)</f>
        <v>0103</v>
      </c>
      <c r="D332" t="str">
        <f>貼付ｼｰﾄ!D330&amp;貼付ｼｰﾄ!E330</f>
        <v/>
      </c>
      <c r="E332" t="str">
        <f>IF(D332="","",貼付ｼｰﾄ!H330+ROW()/1000000)</f>
        <v/>
      </c>
      <c r="F332">
        <f t="shared" si="17"/>
        <v>1</v>
      </c>
      <c r="G332">
        <f>貼付ｼｰﾄ!A330</f>
        <v>0</v>
      </c>
      <c r="H332">
        <f>貼付ｼｰﾄ!B330</f>
        <v>0</v>
      </c>
      <c r="I332">
        <f>貼付ｼｰﾄ!G330</f>
        <v>0</v>
      </c>
      <c r="J332">
        <f>貼付ｼｰﾄ!H330</f>
        <v>0</v>
      </c>
      <c r="K332">
        <f>貼付ｼｰﾄ!F330</f>
        <v>0</v>
      </c>
      <c r="L332">
        <f>貼付ｼｰﾄ!I330</f>
        <v>0</v>
      </c>
      <c r="M332">
        <f>貼付ｼｰﾄ!J330</f>
        <v>0</v>
      </c>
      <c r="N332">
        <f>貼付ｼｰﾄ!K330</f>
        <v>0</v>
      </c>
      <c r="O332">
        <f>貼付ｼｰﾄ!L330</f>
        <v>0</v>
      </c>
      <c r="P332">
        <f>貼付ｼｰﾄ!M330</f>
        <v>0</v>
      </c>
      <c r="Q332">
        <f>貼付ｼｰﾄ!N330</f>
        <v>0</v>
      </c>
      <c r="R332">
        <f>貼付ｼｰﾄ!O330</f>
        <v>0</v>
      </c>
      <c r="S332">
        <f>貼付ｼｰﾄ!P330</f>
        <v>0</v>
      </c>
      <c r="U332" t="str">
        <f t="shared" si="18"/>
        <v>00000</v>
      </c>
      <c r="V332">
        <v>331</v>
      </c>
    </row>
    <row r="333" spans="1:22" x14ac:dyDescent="0.15">
      <c r="A333">
        <v>343</v>
      </c>
      <c r="B333" t="str">
        <f t="shared" si="16"/>
        <v>1</v>
      </c>
      <c r="C333" t="str">
        <f>I333&amp;COUNTIF($I$4:I333,I333)</f>
        <v>0104</v>
      </c>
      <c r="D333" t="str">
        <f>貼付ｼｰﾄ!D331&amp;貼付ｼｰﾄ!E331</f>
        <v/>
      </c>
      <c r="E333" t="str">
        <f>IF(D333="","",貼付ｼｰﾄ!H331+ROW()/1000000)</f>
        <v/>
      </c>
      <c r="F333">
        <f t="shared" si="17"/>
        <v>1</v>
      </c>
      <c r="G333">
        <f>貼付ｼｰﾄ!A331</f>
        <v>0</v>
      </c>
      <c r="H333">
        <f>貼付ｼｰﾄ!B331</f>
        <v>0</v>
      </c>
      <c r="I333">
        <f>貼付ｼｰﾄ!G331</f>
        <v>0</v>
      </c>
      <c r="J333">
        <f>貼付ｼｰﾄ!H331</f>
        <v>0</v>
      </c>
      <c r="K333">
        <f>貼付ｼｰﾄ!F331</f>
        <v>0</v>
      </c>
      <c r="L333">
        <f>貼付ｼｰﾄ!I331</f>
        <v>0</v>
      </c>
      <c r="M333">
        <f>貼付ｼｰﾄ!J331</f>
        <v>0</v>
      </c>
      <c r="N333">
        <f>貼付ｼｰﾄ!K331</f>
        <v>0</v>
      </c>
      <c r="O333">
        <f>貼付ｼｰﾄ!L331</f>
        <v>0</v>
      </c>
      <c r="P333">
        <f>貼付ｼｰﾄ!M331</f>
        <v>0</v>
      </c>
      <c r="Q333">
        <f>貼付ｼｰﾄ!N331</f>
        <v>0</v>
      </c>
      <c r="R333">
        <f>貼付ｼｰﾄ!O331</f>
        <v>0</v>
      </c>
      <c r="S333">
        <f>貼付ｼｰﾄ!P331</f>
        <v>0</v>
      </c>
      <c r="U333" t="str">
        <f t="shared" si="18"/>
        <v>00000</v>
      </c>
      <c r="V333">
        <v>332</v>
      </c>
    </row>
    <row r="334" spans="1:22" x14ac:dyDescent="0.15">
      <c r="A334">
        <v>344</v>
      </c>
      <c r="B334" t="str">
        <f t="shared" si="16"/>
        <v>1</v>
      </c>
      <c r="C334" t="str">
        <f>I334&amp;COUNTIF($I$4:I334,I334)</f>
        <v>0105</v>
      </c>
      <c r="D334" t="str">
        <f>貼付ｼｰﾄ!D332&amp;貼付ｼｰﾄ!E332</f>
        <v/>
      </c>
      <c r="E334" t="str">
        <f>IF(D334="","",貼付ｼｰﾄ!H332+ROW()/1000000)</f>
        <v/>
      </c>
      <c r="F334">
        <f t="shared" si="17"/>
        <v>1</v>
      </c>
      <c r="G334">
        <f>貼付ｼｰﾄ!A332</f>
        <v>0</v>
      </c>
      <c r="H334">
        <f>貼付ｼｰﾄ!B332</f>
        <v>0</v>
      </c>
      <c r="I334">
        <f>貼付ｼｰﾄ!G332</f>
        <v>0</v>
      </c>
      <c r="J334">
        <f>貼付ｼｰﾄ!H332</f>
        <v>0</v>
      </c>
      <c r="K334">
        <f>貼付ｼｰﾄ!F332</f>
        <v>0</v>
      </c>
      <c r="L334">
        <f>貼付ｼｰﾄ!I332</f>
        <v>0</v>
      </c>
      <c r="M334">
        <f>貼付ｼｰﾄ!J332</f>
        <v>0</v>
      </c>
      <c r="N334">
        <f>貼付ｼｰﾄ!K332</f>
        <v>0</v>
      </c>
      <c r="O334">
        <f>貼付ｼｰﾄ!L332</f>
        <v>0</v>
      </c>
      <c r="P334">
        <f>貼付ｼｰﾄ!M332</f>
        <v>0</v>
      </c>
      <c r="Q334">
        <f>貼付ｼｰﾄ!N332</f>
        <v>0</v>
      </c>
      <c r="R334">
        <f>貼付ｼｰﾄ!O332</f>
        <v>0</v>
      </c>
      <c r="S334">
        <f>貼付ｼｰﾄ!P332</f>
        <v>0</v>
      </c>
      <c r="U334" t="str">
        <f t="shared" si="18"/>
        <v>00000</v>
      </c>
      <c r="V334">
        <v>333</v>
      </c>
    </row>
    <row r="335" spans="1:22" x14ac:dyDescent="0.15">
      <c r="A335">
        <v>345</v>
      </c>
      <c r="B335" t="str">
        <f t="shared" si="16"/>
        <v>1</v>
      </c>
      <c r="C335" t="str">
        <f>I335&amp;COUNTIF($I$4:I335,I335)</f>
        <v>0106</v>
      </c>
      <c r="D335" t="str">
        <f>貼付ｼｰﾄ!D333&amp;貼付ｼｰﾄ!E333</f>
        <v/>
      </c>
      <c r="E335" t="str">
        <f>IF(D335="","",貼付ｼｰﾄ!H333+ROW()/1000000)</f>
        <v/>
      </c>
      <c r="F335">
        <f t="shared" si="17"/>
        <v>1</v>
      </c>
      <c r="G335">
        <f>貼付ｼｰﾄ!A333</f>
        <v>0</v>
      </c>
      <c r="H335">
        <f>貼付ｼｰﾄ!B333</f>
        <v>0</v>
      </c>
      <c r="I335">
        <f>貼付ｼｰﾄ!G333</f>
        <v>0</v>
      </c>
      <c r="J335">
        <f>貼付ｼｰﾄ!H333</f>
        <v>0</v>
      </c>
      <c r="K335">
        <f>貼付ｼｰﾄ!F333</f>
        <v>0</v>
      </c>
      <c r="L335">
        <f>貼付ｼｰﾄ!I333</f>
        <v>0</v>
      </c>
      <c r="M335">
        <f>貼付ｼｰﾄ!J333</f>
        <v>0</v>
      </c>
      <c r="N335">
        <f>貼付ｼｰﾄ!K333</f>
        <v>0</v>
      </c>
      <c r="O335">
        <f>貼付ｼｰﾄ!L333</f>
        <v>0</v>
      </c>
      <c r="P335">
        <f>貼付ｼｰﾄ!M333</f>
        <v>0</v>
      </c>
      <c r="Q335">
        <f>貼付ｼｰﾄ!N333</f>
        <v>0</v>
      </c>
      <c r="R335">
        <f>貼付ｼｰﾄ!O333</f>
        <v>0</v>
      </c>
      <c r="S335">
        <f>貼付ｼｰﾄ!P333</f>
        <v>0</v>
      </c>
      <c r="U335" t="str">
        <f t="shared" si="18"/>
        <v>00000</v>
      </c>
      <c r="V335">
        <v>334</v>
      </c>
    </row>
    <row r="336" spans="1:22" x14ac:dyDescent="0.15">
      <c r="A336">
        <v>346</v>
      </c>
      <c r="B336" t="str">
        <f t="shared" si="16"/>
        <v>1</v>
      </c>
      <c r="C336" t="str">
        <f>I336&amp;COUNTIF($I$4:I336,I336)</f>
        <v>0107</v>
      </c>
      <c r="D336" t="str">
        <f>貼付ｼｰﾄ!D334&amp;貼付ｼｰﾄ!E334</f>
        <v/>
      </c>
      <c r="E336" t="str">
        <f>IF(D336="","",貼付ｼｰﾄ!H334+ROW()/1000000)</f>
        <v/>
      </c>
      <c r="F336">
        <f t="shared" si="17"/>
        <v>1</v>
      </c>
      <c r="G336">
        <f>貼付ｼｰﾄ!A334</f>
        <v>0</v>
      </c>
      <c r="H336">
        <f>貼付ｼｰﾄ!B334</f>
        <v>0</v>
      </c>
      <c r="I336">
        <f>貼付ｼｰﾄ!G334</f>
        <v>0</v>
      </c>
      <c r="J336">
        <f>貼付ｼｰﾄ!H334</f>
        <v>0</v>
      </c>
      <c r="K336">
        <f>貼付ｼｰﾄ!F334</f>
        <v>0</v>
      </c>
      <c r="L336">
        <f>貼付ｼｰﾄ!I334</f>
        <v>0</v>
      </c>
      <c r="M336">
        <f>貼付ｼｰﾄ!J334</f>
        <v>0</v>
      </c>
      <c r="N336">
        <f>貼付ｼｰﾄ!K334</f>
        <v>0</v>
      </c>
      <c r="O336">
        <f>貼付ｼｰﾄ!L334</f>
        <v>0</v>
      </c>
      <c r="P336">
        <f>貼付ｼｰﾄ!M334</f>
        <v>0</v>
      </c>
      <c r="Q336">
        <f>貼付ｼｰﾄ!N334</f>
        <v>0</v>
      </c>
      <c r="R336">
        <f>貼付ｼｰﾄ!O334</f>
        <v>0</v>
      </c>
      <c r="S336">
        <f>貼付ｼｰﾄ!P334</f>
        <v>0</v>
      </c>
      <c r="U336" t="str">
        <f t="shared" si="18"/>
        <v>00000</v>
      </c>
      <c r="V336">
        <v>335</v>
      </c>
    </row>
    <row r="337" spans="1:22" x14ac:dyDescent="0.15">
      <c r="A337">
        <v>347</v>
      </c>
      <c r="B337" t="str">
        <f t="shared" si="16"/>
        <v>1</v>
      </c>
      <c r="C337" t="str">
        <f>I337&amp;COUNTIF($I$4:I337,I337)</f>
        <v>0108</v>
      </c>
      <c r="D337" t="str">
        <f>貼付ｼｰﾄ!D335&amp;貼付ｼｰﾄ!E335</f>
        <v/>
      </c>
      <c r="E337" t="str">
        <f>IF(D337="","",貼付ｼｰﾄ!H335+ROW()/1000000)</f>
        <v/>
      </c>
      <c r="F337">
        <f t="shared" si="17"/>
        <v>1</v>
      </c>
      <c r="G337">
        <f>貼付ｼｰﾄ!A335</f>
        <v>0</v>
      </c>
      <c r="H337">
        <f>貼付ｼｰﾄ!B335</f>
        <v>0</v>
      </c>
      <c r="I337">
        <f>貼付ｼｰﾄ!G335</f>
        <v>0</v>
      </c>
      <c r="J337">
        <f>貼付ｼｰﾄ!H335</f>
        <v>0</v>
      </c>
      <c r="K337">
        <f>貼付ｼｰﾄ!F335</f>
        <v>0</v>
      </c>
      <c r="L337">
        <f>貼付ｼｰﾄ!I335</f>
        <v>0</v>
      </c>
      <c r="M337">
        <f>貼付ｼｰﾄ!J335</f>
        <v>0</v>
      </c>
      <c r="N337">
        <f>貼付ｼｰﾄ!K335</f>
        <v>0</v>
      </c>
      <c r="O337">
        <f>貼付ｼｰﾄ!L335</f>
        <v>0</v>
      </c>
      <c r="P337">
        <f>貼付ｼｰﾄ!M335</f>
        <v>0</v>
      </c>
      <c r="Q337">
        <f>貼付ｼｰﾄ!N335</f>
        <v>0</v>
      </c>
      <c r="R337">
        <f>貼付ｼｰﾄ!O335</f>
        <v>0</v>
      </c>
      <c r="S337">
        <f>貼付ｼｰﾄ!P335</f>
        <v>0</v>
      </c>
      <c r="U337" t="str">
        <f t="shared" si="18"/>
        <v>00000</v>
      </c>
      <c r="V337">
        <v>336</v>
      </c>
    </row>
    <row r="338" spans="1:22" x14ac:dyDescent="0.15">
      <c r="A338">
        <v>348</v>
      </c>
      <c r="B338" t="str">
        <f t="shared" si="16"/>
        <v>1</v>
      </c>
      <c r="C338" t="str">
        <f>I338&amp;COUNTIF($I$4:I338,I338)</f>
        <v>0109</v>
      </c>
      <c r="D338" t="str">
        <f>貼付ｼｰﾄ!D336&amp;貼付ｼｰﾄ!E336</f>
        <v/>
      </c>
      <c r="E338" t="str">
        <f>IF(D338="","",貼付ｼｰﾄ!H336+ROW()/1000000)</f>
        <v/>
      </c>
      <c r="F338">
        <f t="shared" si="17"/>
        <v>1</v>
      </c>
      <c r="G338">
        <f>貼付ｼｰﾄ!A336</f>
        <v>0</v>
      </c>
      <c r="H338">
        <f>貼付ｼｰﾄ!B336</f>
        <v>0</v>
      </c>
      <c r="I338">
        <f>貼付ｼｰﾄ!G336</f>
        <v>0</v>
      </c>
      <c r="J338">
        <f>貼付ｼｰﾄ!H336</f>
        <v>0</v>
      </c>
      <c r="K338">
        <f>貼付ｼｰﾄ!F336</f>
        <v>0</v>
      </c>
      <c r="L338">
        <f>貼付ｼｰﾄ!I336</f>
        <v>0</v>
      </c>
      <c r="M338">
        <f>貼付ｼｰﾄ!J336</f>
        <v>0</v>
      </c>
      <c r="N338">
        <f>貼付ｼｰﾄ!K336</f>
        <v>0</v>
      </c>
      <c r="O338">
        <f>貼付ｼｰﾄ!L336</f>
        <v>0</v>
      </c>
      <c r="P338">
        <f>貼付ｼｰﾄ!M336</f>
        <v>0</v>
      </c>
      <c r="Q338">
        <f>貼付ｼｰﾄ!N336</f>
        <v>0</v>
      </c>
      <c r="R338">
        <f>貼付ｼｰﾄ!O336</f>
        <v>0</v>
      </c>
      <c r="S338">
        <f>貼付ｼｰﾄ!P336</f>
        <v>0</v>
      </c>
      <c r="U338" t="str">
        <f t="shared" si="18"/>
        <v>00000</v>
      </c>
      <c r="V338">
        <v>337</v>
      </c>
    </row>
    <row r="339" spans="1:22" x14ac:dyDescent="0.15">
      <c r="A339">
        <v>349</v>
      </c>
      <c r="B339" t="str">
        <f t="shared" si="16"/>
        <v>1</v>
      </c>
      <c r="C339" t="str">
        <f>I339&amp;COUNTIF($I$4:I339,I339)</f>
        <v>0110</v>
      </c>
      <c r="D339" t="str">
        <f>貼付ｼｰﾄ!D337&amp;貼付ｼｰﾄ!E337</f>
        <v/>
      </c>
      <c r="E339" t="str">
        <f>IF(D339="","",貼付ｼｰﾄ!H337+ROW()/1000000)</f>
        <v/>
      </c>
      <c r="F339">
        <f t="shared" si="17"/>
        <v>1</v>
      </c>
      <c r="G339">
        <f>貼付ｼｰﾄ!A337</f>
        <v>0</v>
      </c>
      <c r="H339">
        <f>貼付ｼｰﾄ!B337</f>
        <v>0</v>
      </c>
      <c r="I339">
        <f>貼付ｼｰﾄ!G337</f>
        <v>0</v>
      </c>
      <c r="J339">
        <f>貼付ｼｰﾄ!H337</f>
        <v>0</v>
      </c>
      <c r="K339">
        <f>貼付ｼｰﾄ!F337</f>
        <v>0</v>
      </c>
      <c r="L339">
        <f>貼付ｼｰﾄ!I337</f>
        <v>0</v>
      </c>
      <c r="M339">
        <f>貼付ｼｰﾄ!J337</f>
        <v>0</v>
      </c>
      <c r="N339">
        <f>貼付ｼｰﾄ!K337</f>
        <v>0</v>
      </c>
      <c r="O339">
        <f>貼付ｼｰﾄ!L337</f>
        <v>0</v>
      </c>
      <c r="P339">
        <f>貼付ｼｰﾄ!M337</f>
        <v>0</v>
      </c>
      <c r="Q339">
        <f>貼付ｼｰﾄ!N337</f>
        <v>0</v>
      </c>
      <c r="R339">
        <f>貼付ｼｰﾄ!O337</f>
        <v>0</v>
      </c>
      <c r="S339">
        <f>貼付ｼｰﾄ!P337</f>
        <v>0</v>
      </c>
      <c r="U339" t="str">
        <f t="shared" si="18"/>
        <v>00000</v>
      </c>
      <c r="V339">
        <v>338</v>
      </c>
    </row>
    <row r="340" spans="1:22" x14ac:dyDescent="0.15">
      <c r="A340">
        <v>350</v>
      </c>
      <c r="B340" t="str">
        <f t="shared" si="16"/>
        <v>1</v>
      </c>
      <c r="C340" t="str">
        <f>I340&amp;COUNTIF($I$4:I340,I340)</f>
        <v>0111</v>
      </c>
      <c r="D340" t="str">
        <f>貼付ｼｰﾄ!D338&amp;貼付ｼｰﾄ!E338</f>
        <v/>
      </c>
      <c r="E340" t="str">
        <f>IF(D340="","",貼付ｼｰﾄ!H338+ROW()/1000000)</f>
        <v/>
      </c>
      <c r="F340">
        <f t="shared" si="17"/>
        <v>1</v>
      </c>
      <c r="G340">
        <f>貼付ｼｰﾄ!A338</f>
        <v>0</v>
      </c>
      <c r="H340">
        <f>貼付ｼｰﾄ!B338</f>
        <v>0</v>
      </c>
      <c r="I340">
        <f>貼付ｼｰﾄ!G338</f>
        <v>0</v>
      </c>
      <c r="J340">
        <f>貼付ｼｰﾄ!H338</f>
        <v>0</v>
      </c>
      <c r="K340">
        <f>貼付ｼｰﾄ!F338</f>
        <v>0</v>
      </c>
      <c r="L340">
        <f>貼付ｼｰﾄ!I338</f>
        <v>0</v>
      </c>
      <c r="M340">
        <f>貼付ｼｰﾄ!J338</f>
        <v>0</v>
      </c>
      <c r="N340">
        <f>貼付ｼｰﾄ!K338</f>
        <v>0</v>
      </c>
      <c r="O340">
        <f>貼付ｼｰﾄ!L338</f>
        <v>0</v>
      </c>
      <c r="P340">
        <f>貼付ｼｰﾄ!M338</f>
        <v>0</v>
      </c>
      <c r="Q340">
        <f>貼付ｼｰﾄ!N338</f>
        <v>0</v>
      </c>
      <c r="R340">
        <f>貼付ｼｰﾄ!O338</f>
        <v>0</v>
      </c>
      <c r="S340">
        <f>貼付ｼｰﾄ!P338</f>
        <v>0</v>
      </c>
      <c r="U340" t="str">
        <f t="shared" si="18"/>
        <v>00000</v>
      </c>
      <c r="V340">
        <v>339</v>
      </c>
    </row>
    <row r="341" spans="1:22" x14ac:dyDescent="0.15">
      <c r="A341">
        <v>351</v>
      </c>
      <c r="B341" t="str">
        <f t="shared" si="16"/>
        <v>1</v>
      </c>
      <c r="C341" t="str">
        <f>I341&amp;COUNTIF($I$4:I341,I341)</f>
        <v>0112</v>
      </c>
      <c r="D341" t="str">
        <f>貼付ｼｰﾄ!D339&amp;貼付ｼｰﾄ!E339</f>
        <v/>
      </c>
      <c r="E341" t="str">
        <f>IF(D341="","",貼付ｼｰﾄ!H339+ROW()/1000000)</f>
        <v/>
      </c>
      <c r="F341">
        <f t="shared" si="17"/>
        <v>1</v>
      </c>
      <c r="G341">
        <f>貼付ｼｰﾄ!A339</f>
        <v>0</v>
      </c>
      <c r="H341">
        <f>貼付ｼｰﾄ!B339</f>
        <v>0</v>
      </c>
      <c r="I341">
        <f>貼付ｼｰﾄ!G339</f>
        <v>0</v>
      </c>
      <c r="J341">
        <f>貼付ｼｰﾄ!H339</f>
        <v>0</v>
      </c>
      <c r="K341">
        <f>貼付ｼｰﾄ!F339</f>
        <v>0</v>
      </c>
      <c r="L341">
        <f>貼付ｼｰﾄ!I339</f>
        <v>0</v>
      </c>
      <c r="M341">
        <f>貼付ｼｰﾄ!J339</f>
        <v>0</v>
      </c>
      <c r="N341">
        <f>貼付ｼｰﾄ!K339</f>
        <v>0</v>
      </c>
      <c r="O341">
        <f>貼付ｼｰﾄ!L339</f>
        <v>0</v>
      </c>
      <c r="P341">
        <f>貼付ｼｰﾄ!M339</f>
        <v>0</v>
      </c>
      <c r="Q341">
        <f>貼付ｼｰﾄ!N339</f>
        <v>0</v>
      </c>
      <c r="R341">
        <f>貼付ｼｰﾄ!O339</f>
        <v>0</v>
      </c>
      <c r="S341">
        <f>貼付ｼｰﾄ!P339</f>
        <v>0</v>
      </c>
      <c r="U341" t="str">
        <f t="shared" si="18"/>
        <v>00000</v>
      </c>
      <c r="V341">
        <v>340</v>
      </c>
    </row>
    <row r="342" spans="1:22" x14ac:dyDescent="0.15">
      <c r="A342">
        <v>352</v>
      </c>
      <c r="B342" t="str">
        <f t="shared" si="16"/>
        <v>1</v>
      </c>
      <c r="C342" t="str">
        <f>I342&amp;COUNTIF($I$4:I342,I342)</f>
        <v>0113</v>
      </c>
      <c r="D342" t="str">
        <f>貼付ｼｰﾄ!D340&amp;貼付ｼｰﾄ!E340</f>
        <v/>
      </c>
      <c r="E342" t="str">
        <f>IF(D342="","",貼付ｼｰﾄ!H340+ROW()/1000000)</f>
        <v/>
      </c>
      <c r="F342">
        <f t="shared" si="17"/>
        <v>1</v>
      </c>
      <c r="G342">
        <f>貼付ｼｰﾄ!A340</f>
        <v>0</v>
      </c>
      <c r="H342">
        <f>貼付ｼｰﾄ!B340</f>
        <v>0</v>
      </c>
      <c r="I342">
        <f>貼付ｼｰﾄ!G340</f>
        <v>0</v>
      </c>
      <c r="J342">
        <f>貼付ｼｰﾄ!H340</f>
        <v>0</v>
      </c>
      <c r="K342">
        <f>貼付ｼｰﾄ!F340</f>
        <v>0</v>
      </c>
      <c r="L342">
        <f>貼付ｼｰﾄ!I340</f>
        <v>0</v>
      </c>
      <c r="M342">
        <f>貼付ｼｰﾄ!J340</f>
        <v>0</v>
      </c>
      <c r="N342">
        <f>貼付ｼｰﾄ!K340</f>
        <v>0</v>
      </c>
      <c r="O342">
        <f>貼付ｼｰﾄ!L340</f>
        <v>0</v>
      </c>
      <c r="P342">
        <f>貼付ｼｰﾄ!M340</f>
        <v>0</v>
      </c>
      <c r="Q342">
        <f>貼付ｼｰﾄ!N340</f>
        <v>0</v>
      </c>
      <c r="R342">
        <f>貼付ｼｰﾄ!O340</f>
        <v>0</v>
      </c>
      <c r="S342">
        <f>貼付ｼｰﾄ!P340</f>
        <v>0</v>
      </c>
      <c r="U342" t="str">
        <f t="shared" si="18"/>
        <v>00000</v>
      </c>
      <c r="V342">
        <v>341</v>
      </c>
    </row>
    <row r="343" spans="1:22" x14ac:dyDescent="0.15">
      <c r="A343">
        <v>353</v>
      </c>
      <c r="B343" t="str">
        <f t="shared" si="16"/>
        <v>1</v>
      </c>
      <c r="C343" t="str">
        <f>I343&amp;COUNTIF($I$4:I343,I343)</f>
        <v>0114</v>
      </c>
      <c r="D343" t="str">
        <f>貼付ｼｰﾄ!D341&amp;貼付ｼｰﾄ!E341</f>
        <v/>
      </c>
      <c r="E343" t="str">
        <f>IF(D343="","",貼付ｼｰﾄ!H341+ROW()/1000000)</f>
        <v/>
      </c>
      <c r="F343">
        <f t="shared" si="17"/>
        <v>1</v>
      </c>
      <c r="G343">
        <f>貼付ｼｰﾄ!A341</f>
        <v>0</v>
      </c>
      <c r="H343">
        <f>貼付ｼｰﾄ!B341</f>
        <v>0</v>
      </c>
      <c r="I343">
        <f>貼付ｼｰﾄ!G341</f>
        <v>0</v>
      </c>
      <c r="J343">
        <f>貼付ｼｰﾄ!H341</f>
        <v>0</v>
      </c>
      <c r="K343">
        <f>貼付ｼｰﾄ!F341</f>
        <v>0</v>
      </c>
      <c r="L343">
        <f>貼付ｼｰﾄ!I341</f>
        <v>0</v>
      </c>
      <c r="M343">
        <f>貼付ｼｰﾄ!J341</f>
        <v>0</v>
      </c>
      <c r="N343">
        <f>貼付ｼｰﾄ!K341</f>
        <v>0</v>
      </c>
      <c r="O343">
        <f>貼付ｼｰﾄ!L341</f>
        <v>0</v>
      </c>
      <c r="P343">
        <f>貼付ｼｰﾄ!M341</f>
        <v>0</v>
      </c>
      <c r="Q343">
        <f>貼付ｼｰﾄ!N341</f>
        <v>0</v>
      </c>
      <c r="R343">
        <f>貼付ｼｰﾄ!O341</f>
        <v>0</v>
      </c>
      <c r="S343">
        <f>貼付ｼｰﾄ!P341</f>
        <v>0</v>
      </c>
      <c r="U343" t="str">
        <f t="shared" si="18"/>
        <v>00000</v>
      </c>
      <c r="V343">
        <v>342</v>
      </c>
    </row>
    <row r="344" spans="1:22" x14ac:dyDescent="0.15">
      <c r="A344">
        <v>354</v>
      </c>
      <c r="B344" t="str">
        <f t="shared" si="16"/>
        <v>1</v>
      </c>
      <c r="C344" t="str">
        <f>I344&amp;COUNTIF($I$4:I344,I344)</f>
        <v>0115</v>
      </c>
      <c r="D344" t="str">
        <f>貼付ｼｰﾄ!D342&amp;貼付ｼｰﾄ!E342</f>
        <v/>
      </c>
      <c r="E344" t="str">
        <f>IF(D344="","",貼付ｼｰﾄ!H342+ROW()/1000000)</f>
        <v/>
      </c>
      <c r="F344">
        <f t="shared" si="17"/>
        <v>1</v>
      </c>
      <c r="G344">
        <f>貼付ｼｰﾄ!A342</f>
        <v>0</v>
      </c>
      <c r="H344">
        <f>貼付ｼｰﾄ!B342</f>
        <v>0</v>
      </c>
      <c r="I344">
        <f>貼付ｼｰﾄ!G342</f>
        <v>0</v>
      </c>
      <c r="J344">
        <f>貼付ｼｰﾄ!H342</f>
        <v>0</v>
      </c>
      <c r="K344">
        <f>貼付ｼｰﾄ!F342</f>
        <v>0</v>
      </c>
      <c r="L344">
        <f>貼付ｼｰﾄ!I342</f>
        <v>0</v>
      </c>
      <c r="M344">
        <f>貼付ｼｰﾄ!J342</f>
        <v>0</v>
      </c>
      <c r="N344">
        <f>貼付ｼｰﾄ!K342</f>
        <v>0</v>
      </c>
      <c r="O344">
        <f>貼付ｼｰﾄ!L342</f>
        <v>0</v>
      </c>
      <c r="P344">
        <f>貼付ｼｰﾄ!M342</f>
        <v>0</v>
      </c>
      <c r="Q344">
        <f>貼付ｼｰﾄ!N342</f>
        <v>0</v>
      </c>
      <c r="R344">
        <f>貼付ｼｰﾄ!O342</f>
        <v>0</v>
      </c>
      <c r="S344">
        <f>貼付ｼｰﾄ!P342</f>
        <v>0</v>
      </c>
      <c r="U344" t="str">
        <f t="shared" si="18"/>
        <v>00000</v>
      </c>
      <c r="V344">
        <v>343</v>
      </c>
    </row>
    <row r="345" spans="1:22" x14ac:dyDescent="0.15">
      <c r="A345">
        <v>355</v>
      </c>
      <c r="B345" t="str">
        <f t="shared" si="16"/>
        <v>1</v>
      </c>
      <c r="C345" t="str">
        <f>I345&amp;COUNTIF($I$4:I345,I345)</f>
        <v>0116</v>
      </c>
      <c r="D345" t="str">
        <f>貼付ｼｰﾄ!D343&amp;貼付ｼｰﾄ!E343</f>
        <v/>
      </c>
      <c r="E345" t="str">
        <f>IF(D345="","",貼付ｼｰﾄ!H343+ROW()/1000000)</f>
        <v/>
      </c>
      <c r="F345">
        <f t="shared" si="17"/>
        <v>1</v>
      </c>
      <c r="G345">
        <f>貼付ｼｰﾄ!A343</f>
        <v>0</v>
      </c>
      <c r="H345">
        <f>貼付ｼｰﾄ!B343</f>
        <v>0</v>
      </c>
      <c r="I345">
        <f>貼付ｼｰﾄ!G343</f>
        <v>0</v>
      </c>
      <c r="J345">
        <f>貼付ｼｰﾄ!H343</f>
        <v>0</v>
      </c>
      <c r="K345">
        <f>貼付ｼｰﾄ!F343</f>
        <v>0</v>
      </c>
      <c r="L345">
        <f>貼付ｼｰﾄ!I343</f>
        <v>0</v>
      </c>
      <c r="M345">
        <f>貼付ｼｰﾄ!J343</f>
        <v>0</v>
      </c>
      <c r="N345">
        <f>貼付ｼｰﾄ!K343</f>
        <v>0</v>
      </c>
      <c r="O345">
        <f>貼付ｼｰﾄ!L343</f>
        <v>0</v>
      </c>
      <c r="P345">
        <f>貼付ｼｰﾄ!M343</f>
        <v>0</v>
      </c>
      <c r="Q345">
        <f>貼付ｼｰﾄ!N343</f>
        <v>0</v>
      </c>
      <c r="R345">
        <f>貼付ｼｰﾄ!O343</f>
        <v>0</v>
      </c>
      <c r="S345">
        <f>貼付ｼｰﾄ!P343</f>
        <v>0</v>
      </c>
      <c r="U345" t="str">
        <f t="shared" si="18"/>
        <v>00000</v>
      </c>
      <c r="V345">
        <v>344</v>
      </c>
    </row>
    <row r="346" spans="1:22" x14ac:dyDescent="0.15">
      <c r="A346">
        <v>356</v>
      </c>
      <c r="B346" t="str">
        <f t="shared" si="16"/>
        <v>1</v>
      </c>
      <c r="C346" t="str">
        <f>I346&amp;COUNTIF($I$4:I346,I346)</f>
        <v>0117</v>
      </c>
      <c r="D346" t="str">
        <f>貼付ｼｰﾄ!D344&amp;貼付ｼｰﾄ!E344</f>
        <v/>
      </c>
      <c r="E346" t="str">
        <f>IF(D346="","",貼付ｼｰﾄ!H344+ROW()/1000000)</f>
        <v/>
      </c>
      <c r="F346">
        <f t="shared" si="17"/>
        <v>1</v>
      </c>
      <c r="G346">
        <f>貼付ｼｰﾄ!A344</f>
        <v>0</v>
      </c>
      <c r="H346">
        <f>貼付ｼｰﾄ!B344</f>
        <v>0</v>
      </c>
      <c r="I346">
        <f>貼付ｼｰﾄ!G344</f>
        <v>0</v>
      </c>
      <c r="J346">
        <f>貼付ｼｰﾄ!H344</f>
        <v>0</v>
      </c>
      <c r="K346">
        <f>貼付ｼｰﾄ!F344</f>
        <v>0</v>
      </c>
      <c r="L346">
        <f>貼付ｼｰﾄ!I344</f>
        <v>0</v>
      </c>
      <c r="M346">
        <f>貼付ｼｰﾄ!J344</f>
        <v>0</v>
      </c>
      <c r="N346">
        <f>貼付ｼｰﾄ!K344</f>
        <v>0</v>
      </c>
      <c r="O346">
        <f>貼付ｼｰﾄ!L344</f>
        <v>0</v>
      </c>
      <c r="P346">
        <f>貼付ｼｰﾄ!M344</f>
        <v>0</v>
      </c>
      <c r="Q346">
        <f>貼付ｼｰﾄ!N344</f>
        <v>0</v>
      </c>
      <c r="R346">
        <f>貼付ｼｰﾄ!O344</f>
        <v>0</v>
      </c>
      <c r="S346">
        <f>貼付ｼｰﾄ!P344</f>
        <v>0</v>
      </c>
      <c r="U346" t="str">
        <f t="shared" si="18"/>
        <v>00000</v>
      </c>
      <c r="V346">
        <v>345</v>
      </c>
    </row>
    <row r="347" spans="1:22" x14ac:dyDescent="0.15">
      <c r="A347">
        <v>357</v>
      </c>
      <c r="B347" t="str">
        <f t="shared" si="16"/>
        <v>1</v>
      </c>
      <c r="C347" t="str">
        <f>I347&amp;COUNTIF($I$4:I347,I347)</f>
        <v>0118</v>
      </c>
      <c r="D347" t="str">
        <f>貼付ｼｰﾄ!D345&amp;貼付ｼｰﾄ!E345</f>
        <v/>
      </c>
      <c r="E347" t="str">
        <f>IF(D347="","",貼付ｼｰﾄ!H345+ROW()/1000000)</f>
        <v/>
      </c>
      <c r="F347">
        <f t="shared" si="17"/>
        <v>1</v>
      </c>
      <c r="G347">
        <f>貼付ｼｰﾄ!A345</f>
        <v>0</v>
      </c>
      <c r="H347">
        <f>貼付ｼｰﾄ!B345</f>
        <v>0</v>
      </c>
      <c r="I347">
        <f>貼付ｼｰﾄ!G345</f>
        <v>0</v>
      </c>
      <c r="J347">
        <f>貼付ｼｰﾄ!H345</f>
        <v>0</v>
      </c>
      <c r="K347">
        <f>貼付ｼｰﾄ!F345</f>
        <v>0</v>
      </c>
      <c r="L347">
        <f>貼付ｼｰﾄ!I345</f>
        <v>0</v>
      </c>
      <c r="M347">
        <f>貼付ｼｰﾄ!J345</f>
        <v>0</v>
      </c>
      <c r="N347">
        <f>貼付ｼｰﾄ!K345</f>
        <v>0</v>
      </c>
      <c r="O347">
        <f>貼付ｼｰﾄ!L345</f>
        <v>0</v>
      </c>
      <c r="P347">
        <f>貼付ｼｰﾄ!M345</f>
        <v>0</v>
      </c>
      <c r="Q347">
        <f>貼付ｼｰﾄ!N345</f>
        <v>0</v>
      </c>
      <c r="R347">
        <f>貼付ｼｰﾄ!O345</f>
        <v>0</v>
      </c>
      <c r="S347">
        <f>貼付ｼｰﾄ!P345</f>
        <v>0</v>
      </c>
      <c r="U347" t="str">
        <f t="shared" si="18"/>
        <v>00000</v>
      </c>
      <c r="V347">
        <v>346</v>
      </c>
    </row>
    <row r="348" spans="1:22" x14ac:dyDescent="0.15">
      <c r="A348">
        <v>358</v>
      </c>
      <c r="B348" t="str">
        <f t="shared" si="16"/>
        <v>1</v>
      </c>
      <c r="C348" t="str">
        <f>I348&amp;COUNTIF($I$4:I348,I348)</f>
        <v>0119</v>
      </c>
      <c r="D348" t="str">
        <f>貼付ｼｰﾄ!D346&amp;貼付ｼｰﾄ!E346</f>
        <v/>
      </c>
      <c r="E348" t="str">
        <f>IF(D348="","",貼付ｼｰﾄ!H346+ROW()/1000000)</f>
        <v/>
      </c>
      <c r="F348">
        <f t="shared" si="17"/>
        <v>1</v>
      </c>
      <c r="G348">
        <f>貼付ｼｰﾄ!A346</f>
        <v>0</v>
      </c>
      <c r="H348">
        <f>貼付ｼｰﾄ!B346</f>
        <v>0</v>
      </c>
      <c r="I348">
        <f>貼付ｼｰﾄ!G346</f>
        <v>0</v>
      </c>
      <c r="J348">
        <f>貼付ｼｰﾄ!H346</f>
        <v>0</v>
      </c>
      <c r="K348">
        <f>貼付ｼｰﾄ!F346</f>
        <v>0</v>
      </c>
      <c r="L348">
        <f>貼付ｼｰﾄ!I346</f>
        <v>0</v>
      </c>
      <c r="M348">
        <f>貼付ｼｰﾄ!J346</f>
        <v>0</v>
      </c>
      <c r="N348">
        <f>貼付ｼｰﾄ!K346</f>
        <v>0</v>
      </c>
      <c r="O348">
        <f>貼付ｼｰﾄ!L346</f>
        <v>0</v>
      </c>
      <c r="P348">
        <f>貼付ｼｰﾄ!M346</f>
        <v>0</v>
      </c>
      <c r="Q348">
        <f>貼付ｼｰﾄ!N346</f>
        <v>0</v>
      </c>
      <c r="R348">
        <f>貼付ｼｰﾄ!O346</f>
        <v>0</v>
      </c>
      <c r="S348">
        <f>貼付ｼｰﾄ!P346</f>
        <v>0</v>
      </c>
      <c r="U348" t="str">
        <f t="shared" si="18"/>
        <v>00000</v>
      </c>
      <c r="V348">
        <v>347</v>
      </c>
    </row>
    <row r="349" spans="1:22" x14ac:dyDescent="0.15">
      <c r="A349">
        <v>359</v>
      </c>
      <c r="B349" t="str">
        <f t="shared" si="16"/>
        <v>1</v>
      </c>
      <c r="C349" t="str">
        <f>I349&amp;COUNTIF($I$4:I349,I349)</f>
        <v>0120</v>
      </c>
      <c r="D349" t="str">
        <f>貼付ｼｰﾄ!D347&amp;貼付ｼｰﾄ!E347</f>
        <v/>
      </c>
      <c r="E349" t="str">
        <f>IF(D349="","",貼付ｼｰﾄ!H347+ROW()/1000000)</f>
        <v/>
      </c>
      <c r="F349">
        <f t="shared" si="17"/>
        <v>1</v>
      </c>
      <c r="G349">
        <f>貼付ｼｰﾄ!A347</f>
        <v>0</v>
      </c>
      <c r="H349">
        <f>貼付ｼｰﾄ!B347</f>
        <v>0</v>
      </c>
      <c r="I349">
        <f>貼付ｼｰﾄ!G347</f>
        <v>0</v>
      </c>
      <c r="J349">
        <f>貼付ｼｰﾄ!H347</f>
        <v>0</v>
      </c>
      <c r="K349">
        <f>貼付ｼｰﾄ!F347</f>
        <v>0</v>
      </c>
      <c r="L349">
        <f>貼付ｼｰﾄ!I347</f>
        <v>0</v>
      </c>
      <c r="M349">
        <f>貼付ｼｰﾄ!J347</f>
        <v>0</v>
      </c>
      <c r="N349">
        <f>貼付ｼｰﾄ!K347</f>
        <v>0</v>
      </c>
      <c r="O349">
        <f>貼付ｼｰﾄ!L347</f>
        <v>0</v>
      </c>
      <c r="P349">
        <f>貼付ｼｰﾄ!M347</f>
        <v>0</v>
      </c>
      <c r="Q349">
        <f>貼付ｼｰﾄ!N347</f>
        <v>0</v>
      </c>
      <c r="R349">
        <f>貼付ｼｰﾄ!O347</f>
        <v>0</v>
      </c>
      <c r="S349">
        <f>貼付ｼｰﾄ!P347</f>
        <v>0</v>
      </c>
      <c r="U349" t="str">
        <f t="shared" si="18"/>
        <v>00000</v>
      </c>
      <c r="V349">
        <v>348</v>
      </c>
    </row>
    <row r="350" spans="1:22" x14ac:dyDescent="0.15">
      <c r="A350">
        <v>360</v>
      </c>
      <c r="B350" t="str">
        <f t="shared" si="16"/>
        <v>1</v>
      </c>
      <c r="C350" t="str">
        <f>I350&amp;COUNTIF($I$4:I350,I350)</f>
        <v>0121</v>
      </c>
      <c r="D350" t="str">
        <f>貼付ｼｰﾄ!D348&amp;貼付ｼｰﾄ!E348</f>
        <v/>
      </c>
      <c r="E350" t="str">
        <f>IF(D350="","",貼付ｼｰﾄ!H348+ROW()/1000000)</f>
        <v/>
      </c>
      <c r="F350">
        <f t="shared" si="17"/>
        <v>1</v>
      </c>
      <c r="G350">
        <f>貼付ｼｰﾄ!A348</f>
        <v>0</v>
      </c>
      <c r="H350">
        <f>貼付ｼｰﾄ!B348</f>
        <v>0</v>
      </c>
      <c r="I350">
        <f>貼付ｼｰﾄ!G348</f>
        <v>0</v>
      </c>
      <c r="J350">
        <f>貼付ｼｰﾄ!H348</f>
        <v>0</v>
      </c>
      <c r="K350">
        <f>貼付ｼｰﾄ!F348</f>
        <v>0</v>
      </c>
      <c r="L350">
        <f>貼付ｼｰﾄ!I348</f>
        <v>0</v>
      </c>
      <c r="M350">
        <f>貼付ｼｰﾄ!J348</f>
        <v>0</v>
      </c>
      <c r="N350">
        <f>貼付ｼｰﾄ!K348</f>
        <v>0</v>
      </c>
      <c r="O350">
        <f>貼付ｼｰﾄ!L348</f>
        <v>0</v>
      </c>
      <c r="P350">
        <f>貼付ｼｰﾄ!M348</f>
        <v>0</v>
      </c>
      <c r="Q350">
        <f>貼付ｼｰﾄ!N348</f>
        <v>0</v>
      </c>
      <c r="R350">
        <f>貼付ｼｰﾄ!O348</f>
        <v>0</v>
      </c>
      <c r="S350">
        <f>貼付ｼｰﾄ!P348</f>
        <v>0</v>
      </c>
      <c r="U350" t="str">
        <f t="shared" si="18"/>
        <v>00000</v>
      </c>
      <c r="V350">
        <v>349</v>
      </c>
    </row>
    <row r="351" spans="1:22" x14ac:dyDescent="0.15">
      <c r="A351">
        <v>361</v>
      </c>
      <c r="B351" t="str">
        <f t="shared" si="16"/>
        <v>1</v>
      </c>
      <c r="C351" t="str">
        <f>I351&amp;COUNTIF($I$4:I351,I351)</f>
        <v>0122</v>
      </c>
      <c r="D351" t="str">
        <f>貼付ｼｰﾄ!D349&amp;貼付ｼｰﾄ!E349</f>
        <v/>
      </c>
      <c r="E351" t="str">
        <f>IF(D351="","",貼付ｼｰﾄ!H349+ROW()/1000000)</f>
        <v/>
      </c>
      <c r="F351">
        <f t="shared" si="17"/>
        <v>1</v>
      </c>
      <c r="G351">
        <f>貼付ｼｰﾄ!A349</f>
        <v>0</v>
      </c>
      <c r="H351">
        <f>貼付ｼｰﾄ!B349</f>
        <v>0</v>
      </c>
      <c r="I351">
        <f>貼付ｼｰﾄ!G349</f>
        <v>0</v>
      </c>
      <c r="J351">
        <f>貼付ｼｰﾄ!H349</f>
        <v>0</v>
      </c>
      <c r="K351">
        <f>貼付ｼｰﾄ!F349</f>
        <v>0</v>
      </c>
      <c r="L351">
        <f>貼付ｼｰﾄ!I349</f>
        <v>0</v>
      </c>
      <c r="M351">
        <f>貼付ｼｰﾄ!J349</f>
        <v>0</v>
      </c>
      <c r="N351">
        <f>貼付ｼｰﾄ!K349</f>
        <v>0</v>
      </c>
      <c r="O351">
        <f>貼付ｼｰﾄ!L349</f>
        <v>0</v>
      </c>
      <c r="P351">
        <f>貼付ｼｰﾄ!M349</f>
        <v>0</v>
      </c>
      <c r="Q351">
        <f>貼付ｼｰﾄ!N349</f>
        <v>0</v>
      </c>
      <c r="R351">
        <f>貼付ｼｰﾄ!O349</f>
        <v>0</v>
      </c>
      <c r="S351">
        <f>貼付ｼｰﾄ!P349</f>
        <v>0</v>
      </c>
      <c r="U351" t="str">
        <f t="shared" si="18"/>
        <v>00000</v>
      </c>
      <c r="V351">
        <v>350</v>
      </c>
    </row>
    <row r="352" spans="1:22" x14ac:dyDescent="0.15">
      <c r="A352">
        <v>362</v>
      </c>
      <c r="B352" t="str">
        <f t="shared" si="16"/>
        <v>1</v>
      </c>
      <c r="C352" t="str">
        <f>I352&amp;COUNTIF($I$4:I352,I352)</f>
        <v>0123</v>
      </c>
      <c r="D352" t="str">
        <f>貼付ｼｰﾄ!D350&amp;貼付ｼｰﾄ!E350</f>
        <v/>
      </c>
      <c r="E352" t="str">
        <f>IF(D352="","",貼付ｼｰﾄ!H350+ROW()/1000000)</f>
        <v/>
      </c>
      <c r="F352">
        <f t="shared" si="17"/>
        <v>1</v>
      </c>
      <c r="G352">
        <f>貼付ｼｰﾄ!A350</f>
        <v>0</v>
      </c>
      <c r="H352">
        <f>貼付ｼｰﾄ!B350</f>
        <v>0</v>
      </c>
      <c r="I352">
        <f>貼付ｼｰﾄ!G350</f>
        <v>0</v>
      </c>
      <c r="J352">
        <f>貼付ｼｰﾄ!H350</f>
        <v>0</v>
      </c>
      <c r="K352">
        <f>貼付ｼｰﾄ!F350</f>
        <v>0</v>
      </c>
      <c r="L352">
        <f>貼付ｼｰﾄ!I350</f>
        <v>0</v>
      </c>
      <c r="M352">
        <f>貼付ｼｰﾄ!J350</f>
        <v>0</v>
      </c>
      <c r="N352">
        <f>貼付ｼｰﾄ!K350</f>
        <v>0</v>
      </c>
      <c r="O352">
        <f>貼付ｼｰﾄ!L350</f>
        <v>0</v>
      </c>
      <c r="P352">
        <f>貼付ｼｰﾄ!M350</f>
        <v>0</v>
      </c>
      <c r="Q352">
        <f>貼付ｼｰﾄ!N350</f>
        <v>0</v>
      </c>
      <c r="R352">
        <f>貼付ｼｰﾄ!O350</f>
        <v>0</v>
      </c>
      <c r="S352">
        <f>貼付ｼｰﾄ!P350</f>
        <v>0</v>
      </c>
      <c r="U352" t="str">
        <f t="shared" si="18"/>
        <v>00000</v>
      </c>
      <c r="V352">
        <v>351</v>
      </c>
    </row>
    <row r="353" spans="1:22" x14ac:dyDescent="0.15">
      <c r="A353">
        <v>363</v>
      </c>
      <c r="B353" t="str">
        <f t="shared" si="16"/>
        <v>1</v>
      </c>
      <c r="C353" t="str">
        <f>I353&amp;COUNTIF($I$4:I353,I353)</f>
        <v>0124</v>
      </c>
      <c r="D353" t="str">
        <f>貼付ｼｰﾄ!D351&amp;貼付ｼｰﾄ!E351</f>
        <v/>
      </c>
      <c r="E353" t="str">
        <f>IF(D353="","",貼付ｼｰﾄ!H351+ROW()/1000000)</f>
        <v/>
      </c>
      <c r="F353">
        <f t="shared" si="17"/>
        <v>1</v>
      </c>
      <c r="G353">
        <f>貼付ｼｰﾄ!A351</f>
        <v>0</v>
      </c>
      <c r="H353">
        <f>貼付ｼｰﾄ!B351</f>
        <v>0</v>
      </c>
      <c r="I353">
        <f>貼付ｼｰﾄ!G351</f>
        <v>0</v>
      </c>
      <c r="J353">
        <f>貼付ｼｰﾄ!H351</f>
        <v>0</v>
      </c>
      <c r="K353">
        <f>貼付ｼｰﾄ!F351</f>
        <v>0</v>
      </c>
      <c r="L353">
        <f>貼付ｼｰﾄ!I351</f>
        <v>0</v>
      </c>
      <c r="M353">
        <f>貼付ｼｰﾄ!J351</f>
        <v>0</v>
      </c>
      <c r="N353">
        <f>貼付ｼｰﾄ!K351</f>
        <v>0</v>
      </c>
      <c r="O353">
        <f>貼付ｼｰﾄ!L351</f>
        <v>0</v>
      </c>
      <c r="P353">
        <f>貼付ｼｰﾄ!M351</f>
        <v>0</v>
      </c>
      <c r="Q353">
        <f>貼付ｼｰﾄ!N351</f>
        <v>0</v>
      </c>
      <c r="R353">
        <f>貼付ｼｰﾄ!O351</f>
        <v>0</v>
      </c>
      <c r="S353">
        <f>貼付ｼｰﾄ!P351</f>
        <v>0</v>
      </c>
      <c r="U353" t="str">
        <f t="shared" si="18"/>
        <v>00000</v>
      </c>
      <c r="V353">
        <v>352</v>
      </c>
    </row>
    <row r="354" spans="1:22" x14ac:dyDescent="0.15">
      <c r="A354">
        <v>364</v>
      </c>
      <c r="B354" t="str">
        <f t="shared" si="16"/>
        <v>1</v>
      </c>
      <c r="C354" t="str">
        <f>I354&amp;COUNTIF($I$4:I354,I354)</f>
        <v>0125</v>
      </c>
      <c r="D354" t="str">
        <f>貼付ｼｰﾄ!D352&amp;貼付ｼｰﾄ!E352</f>
        <v/>
      </c>
      <c r="E354" t="str">
        <f>IF(D354="","",貼付ｼｰﾄ!H352+ROW()/1000000)</f>
        <v/>
      </c>
      <c r="F354">
        <f t="shared" si="17"/>
        <v>1</v>
      </c>
      <c r="G354">
        <f>貼付ｼｰﾄ!A352</f>
        <v>0</v>
      </c>
      <c r="H354">
        <f>貼付ｼｰﾄ!B352</f>
        <v>0</v>
      </c>
      <c r="I354">
        <f>貼付ｼｰﾄ!G352</f>
        <v>0</v>
      </c>
      <c r="J354">
        <f>貼付ｼｰﾄ!H352</f>
        <v>0</v>
      </c>
      <c r="K354">
        <f>貼付ｼｰﾄ!F352</f>
        <v>0</v>
      </c>
      <c r="L354">
        <f>貼付ｼｰﾄ!I352</f>
        <v>0</v>
      </c>
      <c r="M354">
        <f>貼付ｼｰﾄ!J352</f>
        <v>0</v>
      </c>
      <c r="N354">
        <f>貼付ｼｰﾄ!K352</f>
        <v>0</v>
      </c>
      <c r="O354">
        <f>貼付ｼｰﾄ!L352</f>
        <v>0</v>
      </c>
      <c r="P354">
        <f>貼付ｼｰﾄ!M352</f>
        <v>0</v>
      </c>
      <c r="Q354">
        <f>貼付ｼｰﾄ!N352</f>
        <v>0</v>
      </c>
      <c r="R354">
        <f>貼付ｼｰﾄ!O352</f>
        <v>0</v>
      </c>
      <c r="S354">
        <f>貼付ｼｰﾄ!P352</f>
        <v>0</v>
      </c>
      <c r="U354" t="str">
        <f t="shared" si="18"/>
        <v>00000</v>
      </c>
      <c r="V354">
        <v>353</v>
      </c>
    </row>
    <row r="355" spans="1:22" x14ac:dyDescent="0.15">
      <c r="A355">
        <v>365</v>
      </c>
      <c r="B355" t="str">
        <f t="shared" si="16"/>
        <v>1</v>
      </c>
      <c r="C355" t="str">
        <f>I355&amp;COUNTIF($I$4:I355,I355)</f>
        <v>0126</v>
      </c>
      <c r="D355" t="str">
        <f>貼付ｼｰﾄ!D353&amp;貼付ｼｰﾄ!E353</f>
        <v/>
      </c>
      <c r="E355" t="str">
        <f>IF(D355="","",貼付ｼｰﾄ!H353+ROW()/1000000)</f>
        <v/>
      </c>
      <c r="F355">
        <f t="shared" si="17"/>
        <v>1</v>
      </c>
      <c r="G355">
        <f>貼付ｼｰﾄ!A353</f>
        <v>0</v>
      </c>
      <c r="H355">
        <f>貼付ｼｰﾄ!B353</f>
        <v>0</v>
      </c>
      <c r="I355">
        <f>貼付ｼｰﾄ!G353</f>
        <v>0</v>
      </c>
      <c r="J355">
        <f>貼付ｼｰﾄ!H353</f>
        <v>0</v>
      </c>
      <c r="K355">
        <f>貼付ｼｰﾄ!F353</f>
        <v>0</v>
      </c>
      <c r="L355">
        <f>貼付ｼｰﾄ!I353</f>
        <v>0</v>
      </c>
      <c r="M355">
        <f>貼付ｼｰﾄ!J353</f>
        <v>0</v>
      </c>
      <c r="N355">
        <f>貼付ｼｰﾄ!K353</f>
        <v>0</v>
      </c>
      <c r="O355">
        <f>貼付ｼｰﾄ!L353</f>
        <v>0</v>
      </c>
      <c r="P355">
        <f>貼付ｼｰﾄ!M353</f>
        <v>0</v>
      </c>
      <c r="Q355">
        <f>貼付ｼｰﾄ!N353</f>
        <v>0</v>
      </c>
      <c r="R355">
        <f>貼付ｼｰﾄ!O353</f>
        <v>0</v>
      </c>
      <c r="S355">
        <f>貼付ｼｰﾄ!P353</f>
        <v>0</v>
      </c>
      <c r="U355" t="str">
        <f t="shared" si="18"/>
        <v>00000</v>
      </c>
      <c r="V355">
        <v>354</v>
      </c>
    </row>
    <row r="356" spans="1:22" x14ac:dyDescent="0.15">
      <c r="A356">
        <v>366</v>
      </c>
      <c r="B356" t="str">
        <f t="shared" si="16"/>
        <v>1</v>
      </c>
      <c r="C356" t="str">
        <f>I356&amp;COUNTIF($I$4:I356,I356)</f>
        <v>0127</v>
      </c>
      <c r="D356" t="str">
        <f>貼付ｼｰﾄ!D354&amp;貼付ｼｰﾄ!E354</f>
        <v/>
      </c>
      <c r="E356" t="str">
        <f>IF(D356="","",貼付ｼｰﾄ!H354+ROW()/1000000)</f>
        <v/>
      </c>
      <c r="F356">
        <f t="shared" si="17"/>
        <v>1</v>
      </c>
      <c r="G356">
        <f>貼付ｼｰﾄ!A354</f>
        <v>0</v>
      </c>
      <c r="H356">
        <f>貼付ｼｰﾄ!B354</f>
        <v>0</v>
      </c>
      <c r="I356">
        <f>貼付ｼｰﾄ!G354</f>
        <v>0</v>
      </c>
      <c r="J356">
        <f>貼付ｼｰﾄ!H354</f>
        <v>0</v>
      </c>
      <c r="K356">
        <f>貼付ｼｰﾄ!F354</f>
        <v>0</v>
      </c>
      <c r="L356">
        <f>貼付ｼｰﾄ!I354</f>
        <v>0</v>
      </c>
      <c r="M356">
        <f>貼付ｼｰﾄ!J354</f>
        <v>0</v>
      </c>
      <c r="N356">
        <f>貼付ｼｰﾄ!K354</f>
        <v>0</v>
      </c>
      <c r="O356">
        <f>貼付ｼｰﾄ!L354</f>
        <v>0</v>
      </c>
      <c r="P356">
        <f>貼付ｼｰﾄ!M354</f>
        <v>0</v>
      </c>
      <c r="Q356">
        <f>貼付ｼｰﾄ!N354</f>
        <v>0</v>
      </c>
      <c r="R356">
        <f>貼付ｼｰﾄ!O354</f>
        <v>0</v>
      </c>
      <c r="S356">
        <f>貼付ｼｰﾄ!P354</f>
        <v>0</v>
      </c>
      <c r="U356" t="str">
        <f t="shared" si="18"/>
        <v>00000</v>
      </c>
      <c r="V356">
        <v>355</v>
      </c>
    </row>
    <row r="357" spans="1:22" x14ac:dyDescent="0.15">
      <c r="A357">
        <v>367</v>
      </c>
      <c r="B357" t="str">
        <f t="shared" si="16"/>
        <v>1</v>
      </c>
      <c r="C357" t="str">
        <f>I357&amp;COUNTIF($I$4:I357,I357)</f>
        <v>0128</v>
      </c>
      <c r="D357" t="str">
        <f>貼付ｼｰﾄ!D355&amp;貼付ｼｰﾄ!E355</f>
        <v/>
      </c>
      <c r="E357" t="str">
        <f>IF(D357="","",貼付ｼｰﾄ!H355+ROW()/1000000)</f>
        <v/>
      </c>
      <c r="F357">
        <f t="shared" si="17"/>
        <v>1</v>
      </c>
      <c r="G357">
        <f>貼付ｼｰﾄ!A355</f>
        <v>0</v>
      </c>
      <c r="H357">
        <f>貼付ｼｰﾄ!B355</f>
        <v>0</v>
      </c>
      <c r="I357">
        <f>貼付ｼｰﾄ!G355</f>
        <v>0</v>
      </c>
      <c r="J357">
        <f>貼付ｼｰﾄ!H355</f>
        <v>0</v>
      </c>
      <c r="K357">
        <f>貼付ｼｰﾄ!F355</f>
        <v>0</v>
      </c>
      <c r="L357">
        <f>貼付ｼｰﾄ!I355</f>
        <v>0</v>
      </c>
      <c r="M357">
        <f>貼付ｼｰﾄ!J355</f>
        <v>0</v>
      </c>
      <c r="N357">
        <f>貼付ｼｰﾄ!K355</f>
        <v>0</v>
      </c>
      <c r="O357">
        <f>貼付ｼｰﾄ!L355</f>
        <v>0</v>
      </c>
      <c r="P357">
        <f>貼付ｼｰﾄ!M355</f>
        <v>0</v>
      </c>
      <c r="Q357">
        <f>貼付ｼｰﾄ!N355</f>
        <v>0</v>
      </c>
      <c r="R357">
        <f>貼付ｼｰﾄ!O355</f>
        <v>0</v>
      </c>
      <c r="S357">
        <f>貼付ｼｰﾄ!P355</f>
        <v>0</v>
      </c>
      <c r="U357" t="str">
        <f t="shared" si="18"/>
        <v>00000</v>
      </c>
      <c r="V357">
        <v>356</v>
      </c>
    </row>
    <row r="358" spans="1:22" x14ac:dyDescent="0.15">
      <c r="A358">
        <v>368</v>
      </c>
      <c r="B358" t="str">
        <f t="shared" si="16"/>
        <v>1</v>
      </c>
      <c r="C358" t="str">
        <f>I358&amp;COUNTIF($I$4:I358,I358)</f>
        <v>0129</v>
      </c>
      <c r="D358" t="str">
        <f>貼付ｼｰﾄ!D356&amp;貼付ｼｰﾄ!E356</f>
        <v/>
      </c>
      <c r="E358" t="str">
        <f>IF(D358="","",貼付ｼｰﾄ!H356+ROW()/1000000)</f>
        <v/>
      </c>
      <c r="F358">
        <f t="shared" si="17"/>
        <v>1</v>
      </c>
      <c r="G358">
        <f>貼付ｼｰﾄ!A356</f>
        <v>0</v>
      </c>
      <c r="H358">
        <f>貼付ｼｰﾄ!B356</f>
        <v>0</v>
      </c>
      <c r="I358">
        <f>貼付ｼｰﾄ!G356</f>
        <v>0</v>
      </c>
      <c r="J358">
        <f>貼付ｼｰﾄ!H356</f>
        <v>0</v>
      </c>
      <c r="K358">
        <f>貼付ｼｰﾄ!F356</f>
        <v>0</v>
      </c>
      <c r="L358">
        <f>貼付ｼｰﾄ!I356</f>
        <v>0</v>
      </c>
      <c r="M358">
        <f>貼付ｼｰﾄ!J356</f>
        <v>0</v>
      </c>
      <c r="N358">
        <f>貼付ｼｰﾄ!K356</f>
        <v>0</v>
      </c>
      <c r="O358">
        <f>貼付ｼｰﾄ!L356</f>
        <v>0</v>
      </c>
      <c r="P358">
        <f>貼付ｼｰﾄ!M356</f>
        <v>0</v>
      </c>
      <c r="Q358">
        <f>貼付ｼｰﾄ!N356</f>
        <v>0</v>
      </c>
      <c r="R358">
        <f>貼付ｼｰﾄ!O356</f>
        <v>0</v>
      </c>
      <c r="S358">
        <f>貼付ｼｰﾄ!P356</f>
        <v>0</v>
      </c>
      <c r="U358" t="str">
        <f t="shared" si="18"/>
        <v>00000</v>
      </c>
      <c r="V358">
        <v>357</v>
      </c>
    </row>
    <row r="359" spans="1:22" x14ac:dyDescent="0.15">
      <c r="A359">
        <v>369</v>
      </c>
      <c r="B359" t="str">
        <f t="shared" si="16"/>
        <v>1</v>
      </c>
      <c r="C359" t="str">
        <f>I359&amp;COUNTIF($I$4:I359,I359)</f>
        <v>0130</v>
      </c>
      <c r="D359" t="str">
        <f>貼付ｼｰﾄ!D357&amp;貼付ｼｰﾄ!E357</f>
        <v/>
      </c>
      <c r="E359" t="str">
        <f>IF(D359="","",貼付ｼｰﾄ!H357+ROW()/1000000)</f>
        <v/>
      </c>
      <c r="F359">
        <f t="shared" si="17"/>
        <v>1</v>
      </c>
      <c r="G359">
        <f>貼付ｼｰﾄ!A357</f>
        <v>0</v>
      </c>
      <c r="H359">
        <f>貼付ｼｰﾄ!B357</f>
        <v>0</v>
      </c>
      <c r="I359">
        <f>貼付ｼｰﾄ!G357</f>
        <v>0</v>
      </c>
      <c r="J359">
        <f>貼付ｼｰﾄ!H357</f>
        <v>0</v>
      </c>
      <c r="K359">
        <f>貼付ｼｰﾄ!F357</f>
        <v>0</v>
      </c>
      <c r="L359">
        <f>貼付ｼｰﾄ!I357</f>
        <v>0</v>
      </c>
      <c r="M359">
        <f>貼付ｼｰﾄ!J357</f>
        <v>0</v>
      </c>
      <c r="N359">
        <f>貼付ｼｰﾄ!K357</f>
        <v>0</v>
      </c>
      <c r="O359">
        <f>貼付ｼｰﾄ!L357</f>
        <v>0</v>
      </c>
      <c r="P359">
        <f>貼付ｼｰﾄ!M357</f>
        <v>0</v>
      </c>
      <c r="Q359">
        <f>貼付ｼｰﾄ!N357</f>
        <v>0</v>
      </c>
      <c r="R359">
        <f>貼付ｼｰﾄ!O357</f>
        <v>0</v>
      </c>
      <c r="S359">
        <f>貼付ｼｰﾄ!P357</f>
        <v>0</v>
      </c>
      <c r="U359" t="str">
        <f t="shared" si="18"/>
        <v>00000</v>
      </c>
      <c r="V359">
        <v>358</v>
      </c>
    </row>
    <row r="360" spans="1:22" x14ac:dyDescent="0.15">
      <c r="A360">
        <v>370</v>
      </c>
      <c r="B360" t="str">
        <f t="shared" si="16"/>
        <v>1</v>
      </c>
      <c r="C360" t="str">
        <f>I360&amp;COUNTIF($I$4:I360,I360)</f>
        <v>0131</v>
      </c>
      <c r="D360" t="str">
        <f>貼付ｼｰﾄ!D358&amp;貼付ｼｰﾄ!E358</f>
        <v/>
      </c>
      <c r="E360" t="str">
        <f>IF(D360="","",貼付ｼｰﾄ!H358+ROW()/1000000)</f>
        <v/>
      </c>
      <c r="F360">
        <f t="shared" si="17"/>
        <v>1</v>
      </c>
      <c r="G360">
        <f>貼付ｼｰﾄ!A358</f>
        <v>0</v>
      </c>
      <c r="H360">
        <f>貼付ｼｰﾄ!B358</f>
        <v>0</v>
      </c>
      <c r="I360">
        <f>貼付ｼｰﾄ!G358</f>
        <v>0</v>
      </c>
      <c r="J360">
        <f>貼付ｼｰﾄ!H358</f>
        <v>0</v>
      </c>
      <c r="K360">
        <f>貼付ｼｰﾄ!F358</f>
        <v>0</v>
      </c>
      <c r="L360">
        <f>貼付ｼｰﾄ!I358</f>
        <v>0</v>
      </c>
      <c r="M360">
        <f>貼付ｼｰﾄ!J358</f>
        <v>0</v>
      </c>
      <c r="N360">
        <f>貼付ｼｰﾄ!K358</f>
        <v>0</v>
      </c>
      <c r="O360">
        <f>貼付ｼｰﾄ!L358</f>
        <v>0</v>
      </c>
      <c r="P360">
        <f>貼付ｼｰﾄ!M358</f>
        <v>0</v>
      </c>
      <c r="Q360">
        <f>貼付ｼｰﾄ!N358</f>
        <v>0</v>
      </c>
      <c r="R360">
        <f>貼付ｼｰﾄ!O358</f>
        <v>0</v>
      </c>
      <c r="S360">
        <f>貼付ｼｰﾄ!P358</f>
        <v>0</v>
      </c>
      <c r="U360" t="str">
        <f t="shared" si="18"/>
        <v>00000</v>
      </c>
      <c r="V360">
        <v>359</v>
      </c>
    </row>
    <row r="361" spans="1:22" x14ac:dyDescent="0.15">
      <c r="A361">
        <v>371</v>
      </c>
      <c r="B361" t="str">
        <f t="shared" si="16"/>
        <v>1</v>
      </c>
      <c r="C361" t="str">
        <f>I361&amp;COUNTIF($I$4:I361,I361)</f>
        <v>0132</v>
      </c>
      <c r="D361" t="str">
        <f>貼付ｼｰﾄ!D359&amp;貼付ｼｰﾄ!E359</f>
        <v/>
      </c>
      <c r="E361" t="str">
        <f>IF(D361="","",貼付ｼｰﾄ!H359+ROW()/1000000)</f>
        <v/>
      </c>
      <c r="F361">
        <f t="shared" si="17"/>
        <v>1</v>
      </c>
      <c r="G361">
        <f>貼付ｼｰﾄ!A359</f>
        <v>0</v>
      </c>
      <c r="H361">
        <f>貼付ｼｰﾄ!B359</f>
        <v>0</v>
      </c>
      <c r="I361">
        <f>貼付ｼｰﾄ!G359</f>
        <v>0</v>
      </c>
      <c r="J361">
        <f>貼付ｼｰﾄ!H359</f>
        <v>0</v>
      </c>
      <c r="K361">
        <f>貼付ｼｰﾄ!F359</f>
        <v>0</v>
      </c>
      <c r="L361">
        <f>貼付ｼｰﾄ!I359</f>
        <v>0</v>
      </c>
      <c r="M361">
        <f>貼付ｼｰﾄ!J359</f>
        <v>0</v>
      </c>
      <c r="N361">
        <f>貼付ｼｰﾄ!K359</f>
        <v>0</v>
      </c>
      <c r="O361">
        <f>貼付ｼｰﾄ!L359</f>
        <v>0</v>
      </c>
      <c r="P361">
        <f>貼付ｼｰﾄ!M359</f>
        <v>0</v>
      </c>
      <c r="Q361">
        <f>貼付ｼｰﾄ!N359</f>
        <v>0</v>
      </c>
      <c r="R361">
        <f>貼付ｼｰﾄ!O359</f>
        <v>0</v>
      </c>
      <c r="S361">
        <f>貼付ｼｰﾄ!P359</f>
        <v>0</v>
      </c>
      <c r="U361" t="str">
        <f t="shared" si="18"/>
        <v>00000</v>
      </c>
      <c r="V361">
        <v>360</v>
      </c>
    </row>
    <row r="362" spans="1:22" x14ac:dyDescent="0.15">
      <c r="A362">
        <v>372</v>
      </c>
      <c r="B362" t="str">
        <f t="shared" si="16"/>
        <v>1</v>
      </c>
      <c r="C362" t="str">
        <f>I362&amp;COUNTIF($I$4:I362,I362)</f>
        <v>0133</v>
      </c>
      <c r="D362" t="str">
        <f>貼付ｼｰﾄ!D360&amp;貼付ｼｰﾄ!E360</f>
        <v/>
      </c>
      <c r="E362" t="str">
        <f>IF(D362="","",貼付ｼｰﾄ!H360+ROW()/1000000)</f>
        <v/>
      </c>
      <c r="F362">
        <f t="shared" si="17"/>
        <v>1</v>
      </c>
      <c r="G362">
        <f>貼付ｼｰﾄ!A360</f>
        <v>0</v>
      </c>
      <c r="H362">
        <f>貼付ｼｰﾄ!B360</f>
        <v>0</v>
      </c>
      <c r="I362">
        <f>貼付ｼｰﾄ!G360</f>
        <v>0</v>
      </c>
      <c r="J362">
        <f>貼付ｼｰﾄ!H360</f>
        <v>0</v>
      </c>
      <c r="K362">
        <f>貼付ｼｰﾄ!F360</f>
        <v>0</v>
      </c>
      <c r="L362">
        <f>貼付ｼｰﾄ!I360</f>
        <v>0</v>
      </c>
      <c r="M362">
        <f>貼付ｼｰﾄ!J360</f>
        <v>0</v>
      </c>
      <c r="N362">
        <f>貼付ｼｰﾄ!K360</f>
        <v>0</v>
      </c>
      <c r="O362">
        <f>貼付ｼｰﾄ!L360</f>
        <v>0</v>
      </c>
      <c r="P362">
        <f>貼付ｼｰﾄ!M360</f>
        <v>0</v>
      </c>
      <c r="Q362">
        <f>貼付ｼｰﾄ!N360</f>
        <v>0</v>
      </c>
      <c r="R362">
        <f>貼付ｼｰﾄ!O360</f>
        <v>0</v>
      </c>
      <c r="S362">
        <f>貼付ｼｰﾄ!P360</f>
        <v>0</v>
      </c>
      <c r="U362" t="str">
        <f t="shared" si="18"/>
        <v>00000</v>
      </c>
      <c r="V362">
        <v>361</v>
      </c>
    </row>
    <row r="363" spans="1:22" x14ac:dyDescent="0.15">
      <c r="A363">
        <v>373</v>
      </c>
      <c r="B363" t="str">
        <f t="shared" si="16"/>
        <v>1</v>
      </c>
      <c r="C363" t="str">
        <f>I363&amp;COUNTIF($I$4:I363,I363)</f>
        <v>0134</v>
      </c>
      <c r="D363" t="str">
        <f>貼付ｼｰﾄ!D361&amp;貼付ｼｰﾄ!E361</f>
        <v/>
      </c>
      <c r="E363" t="str">
        <f>IF(D363="","",貼付ｼｰﾄ!H361+ROW()/1000000)</f>
        <v/>
      </c>
      <c r="F363">
        <f t="shared" si="17"/>
        <v>1</v>
      </c>
      <c r="G363">
        <f>貼付ｼｰﾄ!A361</f>
        <v>0</v>
      </c>
      <c r="H363">
        <f>貼付ｼｰﾄ!B361</f>
        <v>0</v>
      </c>
      <c r="I363">
        <f>貼付ｼｰﾄ!G361</f>
        <v>0</v>
      </c>
      <c r="J363">
        <f>貼付ｼｰﾄ!H361</f>
        <v>0</v>
      </c>
      <c r="K363">
        <f>貼付ｼｰﾄ!F361</f>
        <v>0</v>
      </c>
      <c r="L363">
        <f>貼付ｼｰﾄ!I361</f>
        <v>0</v>
      </c>
      <c r="M363">
        <f>貼付ｼｰﾄ!J361</f>
        <v>0</v>
      </c>
      <c r="N363">
        <f>貼付ｼｰﾄ!K361</f>
        <v>0</v>
      </c>
      <c r="O363">
        <f>貼付ｼｰﾄ!L361</f>
        <v>0</v>
      </c>
      <c r="P363">
        <f>貼付ｼｰﾄ!M361</f>
        <v>0</v>
      </c>
      <c r="Q363">
        <f>貼付ｼｰﾄ!N361</f>
        <v>0</v>
      </c>
      <c r="R363">
        <f>貼付ｼｰﾄ!O361</f>
        <v>0</v>
      </c>
      <c r="S363">
        <f>貼付ｼｰﾄ!P361</f>
        <v>0</v>
      </c>
      <c r="U363" t="str">
        <f t="shared" si="18"/>
        <v>00000</v>
      </c>
      <c r="V363">
        <v>362</v>
      </c>
    </row>
    <row r="364" spans="1:22" x14ac:dyDescent="0.15">
      <c r="A364">
        <v>374</v>
      </c>
      <c r="B364" t="str">
        <f t="shared" si="16"/>
        <v>1</v>
      </c>
      <c r="C364" t="str">
        <f>I364&amp;COUNTIF($I$4:I364,I364)</f>
        <v>0135</v>
      </c>
      <c r="D364" t="str">
        <f>貼付ｼｰﾄ!D362&amp;貼付ｼｰﾄ!E362</f>
        <v/>
      </c>
      <c r="E364" t="str">
        <f>IF(D364="","",貼付ｼｰﾄ!H362+ROW()/1000000)</f>
        <v/>
      </c>
      <c r="F364">
        <f t="shared" si="17"/>
        <v>1</v>
      </c>
      <c r="G364">
        <f>貼付ｼｰﾄ!A362</f>
        <v>0</v>
      </c>
      <c r="H364">
        <f>貼付ｼｰﾄ!B362</f>
        <v>0</v>
      </c>
      <c r="I364">
        <f>貼付ｼｰﾄ!G362</f>
        <v>0</v>
      </c>
      <c r="J364">
        <f>貼付ｼｰﾄ!H362</f>
        <v>0</v>
      </c>
      <c r="K364">
        <f>貼付ｼｰﾄ!F362</f>
        <v>0</v>
      </c>
      <c r="L364">
        <f>貼付ｼｰﾄ!I362</f>
        <v>0</v>
      </c>
      <c r="M364">
        <f>貼付ｼｰﾄ!J362</f>
        <v>0</v>
      </c>
      <c r="N364">
        <f>貼付ｼｰﾄ!K362</f>
        <v>0</v>
      </c>
      <c r="O364">
        <f>貼付ｼｰﾄ!L362</f>
        <v>0</v>
      </c>
      <c r="P364">
        <f>貼付ｼｰﾄ!M362</f>
        <v>0</v>
      </c>
      <c r="Q364">
        <f>貼付ｼｰﾄ!N362</f>
        <v>0</v>
      </c>
      <c r="R364">
        <f>貼付ｼｰﾄ!O362</f>
        <v>0</v>
      </c>
      <c r="S364">
        <f>貼付ｼｰﾄ!P362</f>
        <v>0</v>
      </c>
      <c r="U364" t="str">
        <f t="shared" si="18"/>
        <v>00000</v>
      </c>
      <c r="V364">
        <v>363</v>
      </c>
    </row>
    <row r="365" spans="1:22" x14ac:dyDescent="0.15">
      <c r="A365">
        <v>375</v>
      </c>
      <c r="B365" t="str">
        <f t="shared" si="16"/>
        <v>1</v>
      </c>
      <c r="C365" t="str">
        <f>I365&amp;COUNTIF($I$4:I365,I365)</f>
        <v>0136</v>
      </c>
      <c r="D365" t="str">
        <f>貼付ｼｰﾄ!D363&amp;貼付ｼｰﾄ!E363</f>
        <v/>
      </c>
      <c r="E365" t="str">
        <f>IF(D365="","",貼付ｼｰﾄ!H363+ROW()/1000000)</f>
        <v/>
      </c>
      <c r="F365">
        <f t="shared" si="17"/>
        <v>1</v>
      </c>
      <c r="G365">
        <f>貼付ｼｰﾄ!A363</f>
        <v>0</v>
      </c>
      <c r="H365">
        <f>貼付ｼｰﾄ!B363</f>
        <v>0</v>
      </c>
      <c r="I365">
        <f>貼付ｼｰﾄ!G363</f>
        <v>0</v>
      </c>
      <c r="J365">
        <f>貼付ｼｰﾄ!H363</f>
        <v>0</v>
      </c>
      <c r="K365">
        <f>貼付ｼｰﾄ!F363</f>
        <v>0</v>
      </c>
      <c r="L365">
        <f>貼付ｼｰﾄ!I363</f>
        <v>0</v>
      </c>
      <c r="M365">
        <f>貼付ｼｰﾄ!J363</f>
        <v>0</v>
      </c>
      <c r="N365">
        <f>貼付ｼｰﾄ!K363</f>
        <v>0</v>
      </c>
      <c r="O365">
        <f>貼付ｼｰﾄ!L363</f>
        <v>0</v>
      </c>
      <c r="P365">
        <f>貼付ｼｰﾄ!M363</f>
        <v>0</v>
      </c>
      <c r="Q365">
        <f>貼付ｼｰﾄ!N363</f>
        <v>0</v>
      </c>
      <c r="R365">
        <f>貼付ｼｰﾄ!O363</f>
        <v>0</v>
      </c>
      <c r="S365">
        <f>貼付ｼｰﾄ!P363</f>
        <v>0</v>
      </c>
      <c r="U365" t="str">
        <f t="shared" si="18"/>
        <v>00000</v>
      </c>
      <c r="V365">
        <v>364</v>
      </c>
    </row>
    <row r="366" spans="1:22" x14ac:dyDescent="0.15">
      <c r="A366">
        <v>376</v>
      </c>
      <c r="B366" t="str">
        <f t="shared" si="16"/>
        <v>1</v>
      </c>
      <c r="C366" t="str">
        <f>I366&amp;COUNTIF($I$4:I366,I366)</f>
        <v>0137</v>
      </c>
      <c r="D366" t="str">
        <f>貼付ｼｰﾄ!D364&amp;貼付ｼｰﾄ!E364</f>
        <v/>
      </c>
      <c r="E366" t="str">
        <f>IF(D366="","",貼付ｼｰﾄ!H364+ROW()/1000000)</f>
        <v/>
      </c>
      <c r="F366">
        <f t="shared" si="17"/>
        <v>1</v>
      </c>
      <c r="G366">
        <f>貼付ｼｰﾄ!A364</f>
        <v>0</v>
      </c>
      <c r="H366">
        <f>貼付ｼｰﾄ!B364</f>
        <v>0</v>
      </c>
      <c r="I366">
        <f>貼付ｼｰﾄ!G364</f>
        <v>0</v>
      </c>
      <c r="J366">
        <f>貼付ｼｰﾄ!H364</f>
        <v>0</v>
      </c>
      <c r="K366">
        <f>貼付ｼｰﾄ!F364</f>
        <v>0</v>
      </c>
      <c r="L366">
        <f>貼付ｼｰﾄ!I364</f>
        <v>0</v>
      </c>
      <c r="M366">
        <f>貼付ｼｰﾄ!J364</f>
        <v>0</v>
      </c>
      <c r="N366">
        <f>貼付ｼｰﾄ!K364</f>
        <v>0</v>
      </c>
      <c r="O366">
        <f>貼付ｼｰﾄ!L364</f>
        <v>0</v>
      </c>
      <c r="P366">
        <f>貼付ｼｰﾄ!M364</f>
        <v>0</v>
      </c>
      <c r="Q366">
        <f>貼付ｼｰﾄ!N364</f>
        <v>0</v>
      </c>
      <c r="R366">
        <f>貼付ｼｰﾄ!O364</f>
        <v>0</v>
      </c>
      <c r="S366">
        <f>貼付ｼｰﾄ!P364</f>
        <v>0</v>
      </c>
      <c r="U366" t="str">
        <f t="shared" si="18"/>
        <v>00000</v>
      </c>
      <c r="V366">
        <v>365</v>
      </c>
    </row>
    <row r="367" spans="1:22" x14ac:dyDescent="0.15">
      <c r="A367">
        <v>377</v>
      </c>
      <c r="B367" t="str">
        <f t="shared" si="16"/>
        <v>1</v>
      </c>
      <c r="C367" t="str">
        <f>I367&amp;COUNTIF($I$4:I367,I367)</f>
        <v>0138</v>
      </c>
      <c r="D367" t="str">
        <f>貼付ｼｰﾄ!D365&amp;貼付ｼｰﾄ!E365</f>
        <v/>
      </c>
      <c r="E367" t="str">
        <f>IF(D367="","",貼付ｼｰﾄ!H365+ROW()/1000000)</f>
        <v/>
      </c>
      <c r="F367">
        <f t="shared" si="17"/>
        <v>1</v>
      </c>
      <c r="G367">
        <f>貼付ｼｰﾄ!A365</f>
        <v>0</v>
      </c>
      <c r="H367">
        <f>貼付ｼｰﾄ!B365</f>
        <v>0</v>
      </c>
      <c r="I367">
        <f>貼付ｼｰﾄ!G365</f>
        <v>0</v>
      </c>
      <c r="J367">
        <f>貼付ｼｰﾄ!H365</f>
        <v>0</v>
      </c>
      <c r="K367">
        <f>貼付ｼｰﾄ!F365</f>
        <v>0</v>
      </c>
      <c r="L367">
        <f>貼付ｼｰﾄ!I365</f>
        <v>0</v>
      </c>
      <c r="M367">
        <f>貼付ｼｰﾄ!J365</f>
        <v>0</v>
      </c>
      <c r="N367">
        <f>貼付ｼｰﾄ!K365</f>
        <v>0</v>
      </c>
      <c r="O367">
        <f>貼付ｼｰﾄ!L365</f>
        <v>0</v>
      </c>
      <c r="P367">
        <f>貼付ｼｰﾄ!M365</f>
        <v>0</v>
      </c>
      <c r="Q367">
        <f>貼付ｼｰﾄ!N365</f>
        <v>0</v>
      </c>
      <c r="R367">
        <f>貼付ｼｰﾄ!O365</f>
        <v>0</v>
      </c>
      <c r="S367">
        <f>貼付ｼｰﾄ!P365</f>
        <v>0</v>
      </c>
      <c r="U367" t="str">
        <f t="shared" si="18"/>
        <v>00000</v>
      </c>
      <c r="V367">
        <v>366</v>
      </c>
    </row>
    <row r="368" spans="1:22" x14ac:dyDescent="0.15">
      <c r="A368">
        <v>378</v>
      </c>
      <c r="B368" t="str">
        <f t="shared" si="16"/>
        <v>1</v>
      </c>
      <c r="C368" t="str">
        <f>I368&amp;COUNTIF($I$4:I368,I368)</f>
        <v>0139</v>
      </c>
      <c r="D368" t="str">
        <f>貼付ｼｰﾄ!D366&amp;貼付ｼｰﾄ!E366</f>
        <v/>
      </c>
      <c r="E368" t="str">
        <f>IF(D368="","",貼付ｼｰﾄ!H366+ROW()/1000000)</f>
        <v/>
      </c>
      <c r="F368">
        <f t="shared" si="17"/>
        <v>1</v>
      </c>
      <c r="G368">
        <f>貼付ｼｰﾄ!A366</f>
        <v>0</v>
      </c>
      <c r="H368">
        <f>貼付ｼｰﾄ!B366</f>
        <v>0</v>
      </c>
      <c r="I368">
        <f>貼付ｼｰﾄ!G366</f>
        <v>0</v>
      </c>
      <c r="J368">
        <f>貼付ｼｰﾄ!H366</f>
        <v>0</v>
      </c>
      <c r="K368">
        <f>貼付ｼｰﾄ!F366</f>
        <v>0</v>
      </c>
      <c r="L368">
        <f>貼付ｼｰﾄ!I366</f>
        <v>0</v>
      </c>
      <c r="M368">
        <f>貼付ｼｰﾄ!J366</f>
        <v>0</v>
      </c>
      <c r="N368">
        <f>貼付ｼｰﾄ!K366</f>
        <v>0</v>
      </c>
      <c r="O368">
        <f>貼付ｼｰﾄ!L366</f>
        <v>0</v>
      </c>
      <c r="P368">
        <f>貼付ｼｰﾄ!M366</f>
        <v>0</v>
      </c>
      <c r="Q368">
        <f>貼付ｼｰﾄ!N366</f>
        <v>0</v>
      </c>
      <c r="R368">
        <f>貼付ｼｰﾄ!O366</f>
        <v>0</v>
      </c>
      <c r="S368">
        <f>貼付ｼｰﾄ!P366</f>
        <v>0</v>
      </c>
      <c r="U368" t="str">
        <f t="shared" si="18"/>
        <v>00000</v>
      </c>
      <c r="V368">
        <v>367</v>
      </c>
    </row>
    <row r="369" spans="1:22" x14ac:dyDescent="0.15">
      <c r="A369">
        <v>379</v>
      </c>
      <c r="B369" t="str">
        <f t="shared" si="16"/>
        <v>1</v>
      </c>
      <c r="C369" t="str">
        <f>I369&amp;COUNTIF($I$4:I369,I369)</f>
        <v>0140</v>
      </c>
      <c r="D369" t="str">
        <f>貼付ｼｰﾄ!D367&amp;貼付ｼｰﾄ!E367</f>
        <v/>
      </c>
      <c r="E369" t="str">
        <f>IF(D369="","",貼付ｼｰﾄ!H367+ROW()/1000000)</f>
        <v/>
      </c>
      <c r="F369">
        <f t="shared" si="17"/>
        <v>1</v>
      </c>
      <c r="G369">
        <f>貼付ｼｰﾄ!A367</f>
        <v>0</v>
      </c>
      <c r="H369">
        <f>貼付ｼｰﾄ!B367</f>
        <v>0</v>
      </c>
      <c r="I369">
        <f>貼付ｼｰﾄ!G367</f>
        <v>0</v>
      </c>
      <c r="J369">
        <f>貼付ｼｰﾄ!H367</f>
        <v>0</v>
      </c>
      <c r="K369">
        <f>貼付ｼｰﾄ!F367</f>
        <v>0</v>
      </c>
      <c r="L369">
        <f>貼付ｼｰﾄ!I367</f>
        <v>0</v>
      </c>
      <c r="M369">
        <f>貼付ｼｰﾄ!J367</f>
        <v>0</v>
      </c>
      <c r="N369">
        <f>貼付ｼｰﾄ!K367</f>
        <v>0</v>
      </c>
      <c r="O369">
        <f>貼付ｼｰﾄ!L367</f>
        <v>0</v>
      </c>
      <c r="P369">
        <f>貼付ｼｰﾄ!M367</f>
        <v>0</v>
      </c>
      <c r="Q369">
        <f>貼付ｼｰﾄ!N367</f>
        <v>0</v>
      </c>
      <c r="R369">
        <f>貼付ｼｰﾄ!O367</f>
        <v>0</v>
      </c>
      <c r="S369">
        <f>貼付ｼｰﾄ!P367</f>
        <v>0</v>
      </c>
      <c r="U369" t="str">
        <f t="shared" si="18"/>
        <v>00000</v>
      </c>
      <c r="V369">
        <v>368</v>
      </c>
    </row>
    <row r="370" spans="1:22" x14ac:dyDescent="0.15">
      <c r="A370">
        <v>380</v>
      </c>
      <c r="B370" t="str">
        <f t="shared" si="16"/>
        <v>1</v>
      </c>
      <c r="C370" t="str">
        <f>I370&amp;COUNTIF($I$4:I370,I370)</f>
        <v>0141</v>
      </c>
      <c r="D370" t="str">
        <f>貼付ｼｰﾄ!D368&amp;貼付ｼｰﾄ!E368</f>
        <v/>
      </c>
      <c r="E370" t="str">
        <f>IF(D370="","",貼付ｼｰﾄ!H368+ROW()/1000000)</f>
        <v/>
      </c>
      <c r="F370">
        <f t="shared" si="17"/>
        <v>1</v>
      </c>
      <c r="G370">
        <f>貼付ｼｰﾄ!A368</f>
        <v>0</v>
      </c>
      <c r="H370">
        <f>貼付ｼｰﾄ!B368</f>
        <v>0</v>
      </c>
      <c r="I370">
        <f>貼付ｼｰﾄ!G368</f>
        <v>0</v>
      </c>
      <c r="J370">
        <f>貼付ｼｰﾄ!H368</f>
        <v>0</v>
      </c>
      <c r="K370">
        <f>貼付ｼｰﾄ!F368</f>
        <v>0</v>
      </c>
      <c r="L370">
        <f>貼付ｼｰﾄ!I368</f>
        <v>0</v>
      </c>
      <c r="M370">
        <f>貼付ｼｰﾄ!J368</f>
        <v>0</v>
      </c>
      <c r="N370">
        <f>貼付ｼｰﾄ!K368</f>
        <v>0</v>
      </c>
      <c r="O370">
        <f>貼付ｼｰﾄ!L368</f>
        <v>0</v>
      </c>
      <c r="P370">
        <f>貼付ｼｰﾄ!M368</f>
        <v>0</v>
      </c>
      <c r="Q370">
        <f>貼付ｼｰﾄ!N368</f>
        <v>0</v>
      </c>
      <c r="R370">
        <f>貼付ｼｰﾄ!O368</f>
        <v>0</v>
      </c>
      <c r="S370">
        <f>貼付ｼｰﾄ!P368</f>
        <v>0</v>
      </c>
      <c r="U370" t="str">
        <f t="shared" si="18"/>
        <v>00000</v>
      </c>
      <c r="V370">
        <v>369</v>
      </c>
    </row>
    <row r="371" spans="1:22" x14ac:dyDescent="0.15">
      <c r="A371">
        <v>381</v>
      </c>
      <c r="B371" t="str">
        <f t="shared" si="16"/>
        <v>1</v>
      </c>
      <c r="C371" t="str">
        <f>I371&amp;COUNTIF($I$4:I371,I371)</f>
        <v>0142</v>
      </c>
      <c r="D371" t="str">
        <f>貼付ｼｰﾄ!D369&amp;貼付ｼｰﾄ!E369</f>
        <v/>
      </c>
      <c r="E371" t="str">
        <f>IF(D371="","",貼付ｼｰﾄ!H369+ROW()/1000000)</f>
        <v/>
      </c>
      <c r="F371">
        <f t="shared" si="17"/>
        <v>1</v>
      </c>
      <c r="G371">
        <f>貼付ｼｰﾄ!A369</f>
        <v>0</v>
      </c>
      <c r="H371">
        <f>貼付ｼｰﾄ!B369</f>
        <v>0</v>
      </c>
      <c r="I371">
        <f>貼付ｼｰﾄ!G369</f>
        <v>0</v>
      </c>
      <c r="J371">
        <f>貼付ｼｰﾄ!H369</f>
        <v>0</v>
      </c>
      <c r="K371">
        <f>貼付ｼｰﾄ!F369</f>
        <v>0</v>
      </c>
      <c r="L371">
        <f>貼付ｼｰﾄ!I369</f>
        <v>0</v>
      </c>
      <c r="M371">
        <f>貼付ｼｰﾄ!J369</f>
        <v>0</v>
      </c>
      <c r="N371">
        <f>貼付ｼｰﾄ!K369</f>
        <v>0</v>
      </c>
      <c r="O371">
        <f>貼付ｼｰﾄ!L369</f>
        <v>0</v>
      </c>
      <c r="P371">
        <f>貼付ｼｰﾄ!M369</f>
        <v>0</v>
      </c>
      <c r="Q371">
        <f>貼付ｼｰﾄ!N369</f>
        <v>0</v>
      </c>
      <c r="R371">
        <f>貼付ｼｰﾄ!O369</f>
        <v>0</v>
      </c>
      <c r="S371">
        <f>貼付ｼｰﾄ!P369</f>
        <v>0</v>
      </c>
      <c r="U371" t="str">
        <f t="shared" si="18"/>
        <v>00000</v>
      </c>
      <c r="V371">
        <v>370</v>
      </c>
    </row>
    <row r="372" spans="1:22" x14ac:dyDescent="0.15">
      <c r="A372">
        <v>382</v>
      </c>
      <c r="B372" t="str">
        <f t="shared" si="16"/>
        <v>1</v>
      </c>
      <c r="C372" t="str">
        <f>I372&amp;COUNTIF($I$4:I372,I372)</f>
        <v>0143</v>
      </c>
      <c r="D372" t="str">
        <f>貼付ｼｰﾄ!D370&amp;貼付ｼｰﾄ!E370</f>
        <v/>
      </c>
      <c r="E372" t="str">
        <f>IF(D372="","",貼付ｼｰﾄ!H370+ROW()/1000000)</f>
        <v/>
      </c>
      <c r="F372">
        <f t="shared" si="17"/>
        <v>1</v>
      </c>
      <c r="G372">
        <f>貼付ｼｰﾄ!A370</f>
        <v>0</v>
      </c>
      <c r="H372">
        <f>貼付ｼｰﾄ!B370</f>
        <v>0</v>
      </c>
      <c r="I372">
        <f>貼付ｼｰﾄ!G370</f>
        <v>0</v>
      </c>
      <c r="J372">
        <f>貼付ｼｰﾄ!H370</f>
        <v>0</v>
      </c>
      <c r="K372">
        <f>貼付ｼｰﾄ!F370</f>
        <v>0</v>
      </c>
      <c r="L372">
        <f>貼付ｼｰﾄ!I370</f>
        <v>0</v>
      </c>
      <c r="M372">
        <f>貼付ｼｰﾄ!J370</f>
        <v>0</v>
      </c>
      <c r="N372">
        <f>貼付ｼｰﾄ!K370</f>
        <v>0</v>
      </c>
      <c r="O372">
        <f>貼付ｼｰﾄ!L370</f>
        <v>0</v>
      </c>
      <c r="P372">
        <f>貼付ｼｰﾄ!M370</f>
        <v>0</v>
      </c>
      <c r="Q372">
        <f>貼付ｼｰﾄ!N370</f>
        <v>0</v>
      </c>
      <c r="R372">
        <f>貼付ｼｰﾄ!O370</f>
        <v>0</v>
      </c>
      <c r="S372">
        <f>貼付ｼｰﾄ!P370</f>
        <v>0</v>
      </c>
      <c r="U372" t="str">
        <f t="shared" si="18"/>
        <v>00000</v>
      </c>
      <c r="V372">
        <v>371</v>
      </c>
    </row>
    <row r="373" spans="1:22" x14ac:dyDescent="0.15">
      <c r="A373">
        <v>383</v>
      </c>
      <c r="B373" t="str">
        <f t="shared" si="16"/>
        <v>1</v>
      </c>
      <c r="C373" t="str">
        <f>I373&amp;COUNTIF($I$4:I373,I373)</f>
        <v>0144</v>
      </c>
      <c r="D373" t="str">
        <f>貼付ｼｰﾄ!D371&amp;貼付ｼｰﾄ!E371</f>
        <v/>
      </c>
      <c r="E373" t="str">
        <f>IF(D373="","",貼付ｼｰﾄ!H371+ROW()/1000000)</f>
        <v/>
      </c>
      <c r="F373">
        <f t="shared" si="17"/>
        <v>1</v>
      </c>
      <c r="G373">
        <f>貼付ｼｰﾄ!A371</f>
        <v>0</v>
      </c>
      <c r="H373">
        <f>貼付ｼｰﾄ!B371</f>
        <v>0</v>
      </c>
      <c r="I373">
        <f>貼付ｼｰﾄ!G371</f>
        <v>0</v>
      </c>
      <c r="J373">
        <f>貼付ｼｰﾄ!H371</f>
        <v>0</v>
      </c>
      <c r="K373">
        <f>貼付ｼｰﾄ!F371</f>
        <v>0</v>
      </c>
      <c r="L373">
        <f>貼付ｼｰﾄ!I371</f>
        <v>0</v>
      </c>
      <c r="M373">
        <f>貼付ｼｰﾄ!J371</f>
        <v>0</v>
      </c>
      <c r="N373">
        <f>貼付ｼｰﾄ!K371</f>
        <v>0</v>
      </c>
      <c r="O373">
        <f>貼付ｼｰﾄ!L371</f>
        <v>0</v>
      </c>
      <c r="P373">
        <f>貼付ｼｰﾄ!M371</f>
        <v>0</v>
      </c>
      <c r="Q373">
        <f>貼付ｼｰﾄ!N371</f>
        <v>0</v>
      </c>
      <c r="R373">
        <f>貼付ｼｰﾄ!O371</f>
        <v>0</v>
      </c>
      <c r="S373">
        <f>貼付ｼｰﾄ!P371</f>
        <v>0</v>
      </c>
      <c r="U373" t="str">
        <f t="shared" si="18"/>
        <v>00000</v>
      </c>
      <c r="V373">
        <v>372</v>
      </c>
    </row>
    <row r="374" spans="1:22" x14ac:dyDescent="0.15">
      <c r="A374">
        <v>384</v>
      </c>
      <c r="B374" t="str">
        <f t="shared" si="16"/>
        <v>1</v>
      </c>
      <c r="C374" t="str">
        <f>I374&amp;COUNTIF($I$4:I374,I374)</f>
        <v>0145</v>
      </c>
      <c r="D374" t="str">
        <f>貼付ｼｰﾄ!D372&amp;貼付ｼｰﾄ!E372</f>
        <v/>
      </c>
      <c r="E374" t="str">
        <f>IF(D374="","",貼付ｼｰﾄ!H372+ROW()/1000000)</f>
        <v/>
      </c>
      <c r="F374">
        <f t="shared" si="17"/>
        <v>1</v>
      </c>
      <c r="G374">
        <f>貼付ｼｰﾄ!A372</f>
        <v>0</v>
      </c>
      <c r="H374">
        <f>貼付ｼｰﾄ!B372</f>
        <v>0</v>
      </c>
      <c r="I374">
        <f>貼付ｼｰﾄ!G372</f>
        <v>0</v>
      </c>
      <c r="J374">
        <f>貼付ｼｰﾄ!H372</f>
        <v>0</v>
      </c>
      <c r="K374">
        <f>貼付ｼｰﾄ!F372</f>
        <v>0</v>
      </c>
      <c r="L374">
        <f>貼付ｼｰﾄ!I372</f>
        <v>0</v>
      </c>
      <c r="M374">
        <f>貼付ｼｰﾄ!J372</f>
        <v>0</v>
      </c>
      <c r="N374">
        <f>貼付ｼｰﾄ!K372</f>
        <v>0</v>
      </c>
      <c r="O374">
        <f>貼付ｼｰﾄ!L372</f>
        <v>0</v>
      </c>
      <c r="P374">
        <f>貼付ｼｰﾄ!M372</f>
        <v>0</v>
      </c>
      <c r="Q374">
        <f>貼付ｼｰﾄ!N372</f>
        <v>0</v>
      </c>
      <c r="R374">
        <f>貼付ｼｰﾄ!O372</f>
        <v>0</v>
      </c>
      <c r="S374">
        <f>貼付ｼｰﾄ!P372</f>
        <v>0</v>
      </c>
      <c r="U374" t="str">
        <f t="shared" si="18"/>
        <v>00000</v>
      </c>
      <c r="V374">
        <v>373</v>
      </c>
    </row>
    <row r="375" spans="1:22" x14ac:dyDescent="0.15">
      <c r="A375">
        <v>385</v>
      </c>
      <c r="B375" t="str">
        <f t="shared" si="16"/>
        <v>1</v>
      </c>
      <c r="C375" t="str">
        <f>I375&amp;COUNTIF($I$4:I375,I375)</f>
        <v>0146</v>
      </c>
      <c r="D375" t="str">
        <f>貼付ｼｰﾄ!D373&amp;貼付ｼｰﾄ!E373</f>
        <v/>
      </c>
      <c r="E375" t="str">
        <f>IF(D375="","",貼付ｼｰﾄ!H373+ROW()/1000000)</f>
        <v/>
      </c>
      <c r="F375">
        <f t="shared" si="17"/>
        <v>1</v>
      </c>
      <c r="G375">
        <f>貼付ｼｰﾄ!A373</f>
        <v>0</v>
      </c>
      <c r="H375">
        <f>貼付ｼｰﾄ!B373</f>
        <v>0</v>
      </c>
      <c r="I375">
        <f>貼付ｼｰﾄ!G373</f>
        <v>0</v>
      </c>
      <c r="J375">
        <f>貼付ｼｰﾄ!H373</f>
        <v>0</v>
      </c>
      <c r="K375">
        <f>貼付ｼｰﾄ!F373</f>
        <v>0</v>
      </c>
      <c r="L375">
        <f>貼付ｼｰﾄ!I373</f>
        <v>0</v>
      </c>
      <c r="M375">
        <f>貼付ｼｰﾄ!J373</f>
        <v>0</v>
      </c>
      <c r="N375">
        <f>貼付ｼｰﾄ!K373</f>
        <v>0</v>
      </c>
      <c r="O375">
        <f>貼付ｼｰﾄ!L373</f>
        <v>0</v>
      </c>
      <c r="P375">
        <f>貼付ｼｰﾄ!M373</f>
        <v>0</v>
      </c>
      <c r="Q375">
        <f>貼付ｼｰﾄ!N373</f>
        <v>0</v>
      </c>
      <c r="R375">
        <f>貼付ｼｰﾄ!O373</f>
        <v>0</v>
      </c>
      <c r="S375">
        <f>貼付ｼｰﾄ!P373</f>
        <v>0</v>
      </c>
      <c r="U375" t="str">
        <f t="shared" si="18"/>
        <v>00000</v>
      </c>
      <c r="V375">
        <v>374</v>
      </c>
    </row>
    <row r="376" spans="1:22" x14ac:dyDescent="0.15">
      <c r="A376">
        <v>386</v>
      </c>
      <c r="B376" t="str">
        <f t="shared" si="16"/>
        <v>1</v>
      </c>
      <c r="C376" t="str">
        <f>I376&amp;COUNTIF($I$4:I376,I376)</f>
        <v>0147</v>
      </c>
      <c r="D376" t="str">
        <f>貼付ｼｰﾄ!D374&amp;貼付ｼｰﾄ!E374</f>
        <v/>
      </c>
      <c r="E376" t="str">
        <f>IF(D376="","",貼付ｼｰﾄ!H374+ROW()/1000000)</f>
        <v/>
      </c>
      <c r="F376">
        <f t="shared" si="17"/>
        <v>1</v>
      </c>
      <c r="G376">
        <f>貼付ｼｰﾄ!A374</f>
        <v>0</v>
      </c>
      <c r="H376">
        <f>貼付ｼｰﾄ!B374</f>
        <v>0</v>
      </c>
      <c r="I376">
        <f>貼付ｼｰﾄ!G374</f>
        <v>0</v>
      </c>
      <c r="J376">
        <f>貼付ｼｰﾄ!H374</f>
        <v>0</v>
      </c>
      <c r="K376">
        <f>貼付ｼｰﾄ!F374</f>
        <v>0</v>
      </c>
      <c r="L376">
        <f>貼付ｼｰﾄ!I374</f>
        <v>0</v>
      </c>
      <c r="M376">
        <f>貼付ｼｰﾄ!J374</f>
        <v>0</v>
      </c>
      <c r="N376">
        <f>貼付ｼｰﾄ!K374</f>
        <v>0</v>
      </c>
      <c r="O376">
        <f>貼付ｼｰﾄ!L374</f>
        <v>0</v>
      </c>
      <c r="P376">
        <f>貼付ｼｰﾄ!M374</f>
        <v>0</v>
      </c>
      <c r="Q376">
        <f>貼付ｼｰﾄ!N374</f>
        <v>0</v>
      </c>
      <c r="R376">
        <f>貼付ｼｰﾄ!O374</f>
        <v>0</v>
      </c>
      <c r="S376">
        <f>貼付ｼｰﾄ!P374</f>
        <v>0</v>
      </c>
      <c r="U376" t="str">
        <f t="shared" si="18"/>
        <v>00000</v>
      </c>
      <c r="V376">
        <v>375</v>
      </c>
    </row>
    <row r="377" spans="1:22" x14ac:dyDescent="0.15">
      <c r="A377">
        <v>387</v>
      </c>
      <c r="B377" t="str">
        <f t="shared" si="16"/>
        <v>1</v>
      </c>
      <c r="C377" t="str">
        <f>I377&amp;COUNTIF($I$4:I377,I377)</f>
        <v>0148</v>
      </c>
      <c r="D377" t="str">
        <f>貼付ｼｰﾄ!D375&amp;貼付ｼｰﾄ!E375</f>
        <v/>
      </c>
      <c r="E377" t="str">
        <f>IF(D377="","",貼付ｼｰﾄ!H375+ROW()/1000000)</f>
        <v/>
      </c>
      <c r="F377">
        <f t="shared" si="17"/>
        <v>1</v>
      </c>
      <c r="G377">
        <f>貼付ｼｰﾄ!A375</f>
        <v>0</v>
      </c>
      <c r="H377">
        <f>貼付ｼｰﾄ!B375</f>
        <v>0</v>
      </c>
      <c r="I377">
        <f>貼付ｼｰﾄ!G375</f>
        <v>0</v>
      </c>
      <c r="J377">
        <f>貼付ｼｰﾄ!H375</f>
        <v>0</v>
      </c>
      <c r="K377">
        <f>貼付ｼｰﾄ!F375</f>
        <v>0</v>
      </c>
      <c r="L377">
        <f>貼付ｼｰﾄ!I375</f>
        <v>0</v>
      </c>
      <c r="M377">
        <f>貼付ｼｰﾄ!J375</f>
        <v>0</v>
      </c>
      <c r="N377">
        <f>貼付ｼｰﾄ!K375</f>
        <v>0</v>
      </c>
      <c r="O377">
        <f>貼付ｼｰﾄ!L375</f>
        <v>0</v>
      </c>
      <c r="P377">
        <f>貼付ｼｰﾄ!M375</f>
        <v>0</v>
      </c>
      <c r="Q377">
        <f>貼付ｼｰﾄ!N375</f>
        <v>0</v>
      </c>
      <c r="R377">
        <f>貼付ｼｰﾄ!O375</f>
        <v>0</v>
      </c>
      <c r="S377">
        <f>貼付ｼｰﾄ!P375</f>
        <v>0</v>
      </c>
      <c r="U377" t="str">
        <f t="shared" si="18"/>
        <v>00000</v>
      </c>
      <c r="V377">
        <v>376</v>
      </c>
    </row>
    <row r="378" spans="1:22" x14ac:dyDescent="0.15">
      <c r="A378">
        <v>388</v>
      </c>
      <c r="B378" t="str">
        <f t="shared" si="16"/>
        <v>1</v>
      </c>
      <c r="C378" t="str">
        <f>I378&amp;COUNTIF($I$4:I378,I378)</f>
        <v>0149</v>
      </c>
      <c r="D378" t="str">
        <f>貼付ｼｰﾄ!D376&amp;貼付ｼｰﾄ!E376</f>
        <v/>
      </c>
      <c r="E378" t="str">
        <f>IF(D378="","",貼付ｼｰﾄ!H376+ROW()/1000000)</f>
        <v/>
      </c>
      <c r="F378">
        <f t="shared" si="17"/>
        <v>1</v>
      </c>
      <c r="G378">
        <f>貼付ｼｰﾄ!A376</f>
        <v>0</v>
      </c>
      <c r="H378">
        <f>貼付ｼｰﾄ!B376</f>
        <v>0</v>
      </c>
      <c r="I378">
        <f>貼付ｼｰﾄ!G376</f>
        <v>0</v>
      </c>
      <c r="J378">
        <f>貼付ｼｰﾄ!H376</f>
        <v>0</v>
      </c>
      <c r="K378">
        <f>貼付ｼｰﾄ!F376</f>
        <v>0</v>
      </c>
      <c r="L378">
        <f>貼付ｼｰﾄ!I376</f>
        <v>0</v>
      </c>
      <c r="M378">
        <f>貼付ｼｰﾄ!J376</f>
        <v>0</v>
      </c>
      <c r="N378">
        <f>貼付ｼｰﾄ!K376</f>
        <v>0</v>
      </c>
      <c r="O378">
        <f>貼付ｼｰﾄ!L376</f>
        <v>0</v>
      </c>
      <c r="P378">
        <f>貼付ｼｰﾄ!M376</f>
        <v>0</v>
      </c>
      <c r="Q378">
        <f>貼付ｼｰﾄ!N376</f>
        <v>0</v>
      </c>
      <c r="R378">
        <f>貼付ｼｰﾄ!O376</f>
        <v>0</v>
      </c>
      <c r="S378">
        <f>貼付ｼｰﾄ!P376</f>
        <v>0</v>
      </c>
      <c r="U378" t="str">
        <f t="shared" si="18"/>
        <v>00000</v>
      </c>
      <c r="V378">
        <v>377</v>
      </c>
    </row>
    <row r="379" spans="1:22" x14ac:dyDescent="0.15">
      <c r="A379">
        <v>389</v>
      </c>
      <c r="B379" t="str">
        <f t="shared" si="16"/>
        <v>1</v>
      </c>
      <c r="C379" t="str">
        <f>I379&amp;COUNTIF($I$4:I379,I379)</f>
        <v>0150</v>
      </c>
      <c r="D379" t="str">
        <f>貼付ｼｰﾄ!D377&amp;貼付ｼｰﾄ!E377</f>
        <v/>
      </c>
      <c r="E379" t="str">
        <f>IF(D379="","",貼付ｼｰﾄ!H377+ROW()/1000000)</f>
        <v/>
      </c>
      <c r="F379">
        <f t="shared" si="17"/>
        <v>1</v>
      </c>
      <c r="G379">
        <f>貼付ｼｰﾄ!A377</f>
        <v>0</v>
      </c>
      <c r="H379">
        <f>貼付ｼｰﾄ!B377</f>
        <v>0</v>
      </c>
      <c r="I379">
        <f>貼付ｼｰﾄ!G377</f>
        <v>0</v>
      </c>
      <c r="J379">
        <f>貼付ｼｰﾄ!H377</f>
        <v>0</v>
      </c>
      <c r="K379">
        <f>貼付ｼｰﾄ!F377</f>
        <v>0</v>
      </c>
      <c r="L379">
        <f>貼付ｼｰﾄ!I377</f>
        <v>0</v>
      </c>
      <c r="M379">
        <f>貼付ｼｰﾄ!J377</f>
        <v>0</v>
      </c>
      <c r="N379">
        <f>貼付ｼｰﾄ!K377</f>
        <v>0</v>
      </c>
      <c r="O379">
        <f>貼付ｼｰﾄ!L377</f>
        <v>0</v>
      </c>
      <c r="P379">
        <f>貼付ｼｰﾄ!M377</f>
        <v>0</v>
      </c>
      <c r="Q379">
        <f>貼付ｼｰﾄ!N377</f>
        <v>0</v>
      </c>
      <c r="R379">
        <f>貼付ｼｰﾄ!O377</f>
        <v>0</v>
      </c>
      <c r="S379">
        <f>貼付ｼｰﾄ!P377</f>
        <v>0</v>
      </c>
      <c r="U379" t="str">
        <f t="shared" si="18"/>
        <v>00000</v>
      </c>
      <c r="V379">
        <v>378</v>
      </c>
    </row>
    <row r="380" spans="1:22" x14ac:dyDescent="0.15">
      <c r="A380">
        <v>390</v>
      </c>
      <c r="B380" t="str">
        <f t="shared" si="16"/>
        <v>1</v>
      </c>
      <c r="C380" t="str">
        <f>I380&amp;COUNTIF($I$4:I380,I380)</f>
        <v>0151</v>
      </c>
      <c r="D380" t="str">
        <f>貼付ｼｰﾄ!D378&amp;貼付ｼｰﾄ!E378</f>
        <v/>
      </c>
      <c r="E380" t="str">
        <f>IF(D380="","",貼付ｼｰﾄ!H378+ROW()/1000000)</f>
        <v/>
      </c>
      <c r="F380">
        <f t="shared" si="17"/>
        <v>1</v>
      </c>
      <c r="G380">
        <f>貼付ｼｰﾄ!A378</f>
        <v>0</v>
      </c>
      <c r="H380">
        <f>貼付ｼｰﾄ!B378</f>
        <v>0</v>
      </c>
      <c r="I380">
        <f>貼付ｼｰﾄ!G378</f>
        <v>0</v>
      </c>
      <c r="J380">
        <f>貼付ｼｰﾄ!H378</f>
        <v>0</v>
      </c>
      <c r="K380">
        <f>貼付ｼｰﾄ!F378</f>
        <v>0</v>
      </c>
      <c r="L380">
        <f>貼付ｼｰﾄ!I378</f>
        <v>0</v>
      </c>
      <c r="M380">
        <f>貼付ｼｰﾄ!J378</f>
        <v>0</v>
      </c>
      <c r="N380">
        <f>貼付ｼｰﾄ!K378</f>
        <v>0</v>
      </c>
      <c r="O380">
        <f>貼付ｼｰﾄ!L378</f>
        <v>0</v>
      </c>
      <c r="P380">
        <f>貼付ｼｰﾄ!M378</f>
        <v>0</v>
      </c>
      <c r="Q380">
        <f>貼付ｼｰﾄ!N378</f>
        <v>0</v>
      </c>
      <c r="R380">
        <f>貼付ｼｰﾄ!O378</f>
        <v>0</v>
      </c>
      <c r="S380">
        <f>貼付ｼｰﾄ!P378</f>
        <v>0</v>
      </c>
      <c r="U380" t="str">
        <f t="shared" si="18"/>
        <v>00000</v>
      </c>
      <c r="V380">
        <v>379</v>
      </c>
    </row>
    <row r="381" spans="1:22" x14ac:dyDescent="0.15">
      <c r="A381">
        <v>391</v>
      </c>
      <c r="B381" t="str">
        <f t="shared" si="16"/>
        <v>1</v>
      </c>
      <c r="C381" t="str">
        <f>I381&amp;COUNTIF($I$4:I381,I381)</f>
        <v>0152</v>
      </c>
      <c r="D381" t="str">
        <f>貼付ｼｰﾄ!D379&amp;貼付ｼｰﾄ!E379</f>
        <v/>
      </c>
      <c r="E381" t="str">
        <f>IF(D381="","",貼付ｼｰﾄ!H379+ROW()/1000000)</f>
        <v/>
      </c>
      <c r="F381">
        <f t="shared" si="17"/>
        <v>1</v>
      </c>
      <c r="G381">
        <f>貼付ｼｰﾄ!A379</f>
        <v>0</v>
      </c>
      <c r="H381">
        <f>貼付ｼｰﾄ!B379</f>
        <v>0</v>
      </c>
      <c r="I381">
        <f>貼付ｼｰﾄ!G379</f>
        <v>0</v>
      </c>
      <c r="J381">
        <f>貼付ｼｰﾄ!H379</f>
        <v>0</v>
      </c>
      <c r="K381">
        <f>貼付ｼｰﾄ!F379</f>
        <v>0</v>
      </c>
      <c r="L381">
        <f>貼付ｼｰﾄ!I379</f>
        <v>0</v>
      </c>
      <c r="M381">
        <f>貼付ｼｰﾄ!J379</f>
        <v>0</v>
      </c>
      <c r="N381">
        <f>貼付ｼｰﾄ!K379</f>
        <v>0</v>
      </c>
      <c r="O381">
        <f>貼付ｼｰﾄ!L379</f>
        <v>0</v>
      </c>
      <c r="P381">
        <f>貼付ｼｰﾄ!M379</f>
        <v>0</v>
      </c>
      <c r="Q381">
        <f>貼付ｼｰﾄ!N379</f>
        <v>0</v>
      </c>
      <c r="R381">
        <f>貼付ｼｰﾄ!O379</f>
        <v>0</v>
      </c>
      <c r="S381">
        <f>貼付ｼｰﾄ!P379</f>
        <v>0</v>
      </c>
      <c r="U381" t="str">
        <f t="shared" si="18"/>
        <v>00000</v>
      </c>
      <c r="V381">
        <v>380</v>
      </c>
    </row>
    <row r="382" spans="1:22" x14ac:dyDescent="0.15">
      <c r="A382">
        <v>392</v>
      </c>
      <c r="B382" t="str">
        <f t="shared" si="16"/>
        <v>1</v>
      </c>
      <c r="C382" t="str">
        <f>I382&amp;COUNTIF($I$4:I382,I382)</f>
        <v>0153</v>
      </c>
      <c r="D382" t="str">
        <f>貼付ｼｰﾄ!D380&amp;貼付ｼｰﾄ!E380</f>
        <v/>
      </c>
      <c r="E382" t="str">
        <f>IF(D382="","",貼付ｼｰﾄ!H380+ROW()/1000000)</f>
        <v/>
      </c>
      <c r="F382">
        <f t="shared" si="17"/>
        <v>1</v>
      </c>
      <c r="G382">
        <f>貼付ｼｰﾄ!A380</f>
        <v>0</v>
      </c>
      <c r="H382">
        <f>貼付ｼｰﾄ!B380</f>
        <v>0</v>
      </c>
      <c r="I382">
        <f>貼付ｼｰﾄ!G380</f>
        <v>0</v>
      </c>
      <c r="J382">
        <f>貼付ｼｰﾄ!H380</f>
        <v>0</v>
      </c>
      <c r="K382">
        <f>貼付ｼｰﾄ!F380</f>
        <v>0</v>
      </c>
      <c r="L382">
        <f>貼付ｼｰﾄ!I380</f>
        <v>0</v>
      </c>
      <c r="M382">
        <f>貼付ｼｰﾄ!J380</f>
        <v>0</v>
      </c>
      <c r="N382">
        <f>貼付ｼｰﾄ!K380</f>
        <v>0</v>
      </c>
      <c r="O382">
        <f>貼付ｼｰﾄ!L380</f>
        <v>0</v>
      </c>
      <c r="P382">
        <f>貼付ｼｰﾄ!M380</f>
        <v>0</v>
      </c>
      <c r="Q382">
        <f>貼付ｼｰﾄ!N380</f>
        <v>0</v>
      </c>
      <c r="R382">
        <f>貼付ｼｰﾄ!O380</f>
        <v>0</v>
      </c>
      <c r="S382">
        <f>貼付ｼｰﾄ!P380</f>
        <v>0</v>
      </c>
      <c r="U382" t="str">
        <f t="shared" si="18"/>
        <v>00000</v>
      </c>
      <c r="V382">
        <v>381</v>
      </c>
    </row>
    <row r="383" spans="1:22" x14ac:dyDescent="0.15">
      <c r="A383">
        <v>393</v>
      </c>
      <c r="B383" t="str">
        <f t="shared" si="16"/>
        <v>1</v>
      </c>
      <c r="C383" t="str">
        <f>I383&amp;COUNTIF($I$4:I383,I383)</f>
        <v>0154</v>
      </c>
      <c r="D383" t="str">
        <f>貼付ｼｰﾄ!D381&amp;貼付ｼｰﾄ!E381</f>
        <v/>
      </c>
      <c r="E383" t="str">
        <f>IF(D383="","",貼付ｼｰﾄ!H381+ROW()/1000000)</f>
        <v/>
      </c>
      <c r="F383">
        <f t="shared" si="17"/>
        <v>1</v>
      </c>
      <c r="G383">
        <f>貼付ｼｰﾄ!A381</f>
        <v>0</v>
      </c>
      <c r="H383">
        <f>貼付ｼｰﾄ!B381</f>
        <v>0</v>
      </c>
      <c r="I383">
        <f>貼付ｼｰﾄ!G381</f>
        <v>0</v>
      </c>
      <c r="J383">
        <f>貼付ｼｰﾄ!H381</f>
        <v>0</v>
      </c>
      <c r="K383">
        <f>貼付ｼｰﾄ!F381</f>
        <v>0</v>
      </c>
      <c r="L383">
        <f>貼付ｼｰﾄ!I381</f>
        <v>0</v>
      </c>
      <c r="M383">
        <f>貼付ｼｰﾄ!J381</f>
        <v>0</v>
      </c>
      <c r="N383">
        <f>貼付ｼｰﾄ!K381</f>
        <v>0</v>
      </c>
      <c r="O383">
        <f>貼付ｼｰﾄ!L381</f>
        <v>0</v>
      </c>
      <c r="P383">
        <f>貼付ｼｰﾄ!M381</f>
        <v>0</v>
      </c>
      <c r="Q383">
        <f>貼付ｼｰﾄ!N381</f>
        <v>0</v>
      </c>
      <c r="R383">
        <f>貼付ｼｰﾄ!O381</f>
        <v>0</v>
      </c>
      <c r="S383">
        <f>貼付ｼｰﾄ!P381</f>
        <v>0</v>
      </c>
      <c r="U383" t="str">
        <f t="shared" si="18"/>
        <v>00000</v>
      </c>
      <c r="V383">
        <v>382</v>
      </c>
    </row>
    <row r="384" spans="1:22" x14ac:dyDescent="0.15">
      <c r="A384">
        <v>394</v>
      </c>
      <c r="B384" t="str">
        <f t="shared" si="16"/>
        <v>1</v>
      </c>
      <c r="C384" t="str">
        <f>I384&amp;COUNTIF($I$4:I384,I384)</f>
        <v>0155</v>
      </c>
      <c r="D384" t="str">
        <f>貼付ｼｰﾄ!D382&amp;貼付ｼｰﾄ!E382</f>
        <v/>
      </c>
      <c r="E384" t="str">
        <f>IF(D384="","",貼付ｼｰﾄ!H382+ROW()/1000000)</f>
        <v/>
      </c>
      <c r="F384">
        <f t="shared" si="17"/>
        <v>1</v>
      </c>
      <c r="G384">
        <f>貼付ｼｰﾄ!A382</f>
        <v>0</v>
      </c>
      <c r="H384">
        <f>貼付ｼｰﾄ!B382</f>
        <v>0</v>
      </c>
      <c r="I384">
        <f>貼付ｼｰﾄ!G382</f>
        <v>0</v>
      </c>
      <c r="J384">
        <f>貼付ｼｰﾄ!H382</f>
        <v>0</v>
      </c>
      <c r="K384">
        <f>貼付ｼｰﾄ!F382</f>
        <v>0</v>
      </c>
      <c r="L384">
        <f>貼付ｼｰﾄ!I382</f>
        <v>0</v>
      </c>
      <c r="M384">
        <f>貼付ｼｰﾄ!J382</f>
        <v>0</v>
      </c>
      <c r="N384">
        <f>貼付ｼｰﾄ!K382</f>
        <v>0</v>
      </c>
      <c r="O384">
        <f>貼付ｼｰﾄ!L382</f>
        <v>0</v>
      </c>
      <c r="P384">
        <f>貼付ｼｰﾄ!M382</f>
        <v>0</v>
      </c>
      <c r="Q384">
        <f>貼付ｼｰﾄ!N382</f>
        <v>0</v>
      </c>
      <c r="R384">
        <f>貼付ｼｰﾄ!O382</f>
        <v>0</v>
      </c>
      <c r="S384">
        <f>貼付ｼｰﾄ!P382</f>
        <v>0</v>
      </c>
      <c r="U384" t="str">
        <f t="shared" si="18"/>
        <v>00000</v>
      </c>
      <c r="V384">
        <v>383</v>
      </c>
    </row>
    <row r="385" spans="1:22" x14ac:dyDescent="0.15">
      <c r="A385">
        <v>395</v>
      </c>
      <c r="B385" t="str">
        <f t="shared" si="16"/>
        <v>1</v>
      </c>
      <c r="C385" t="str">
        <f>I385&amp;COUNTIF($I$4:I385,I385)</f>
        <v>0156</v>
      </c>
      <c r="D385" t="str">
        <f>貼付ｼｰﾄ!D383&amp;貼付ｼｰﾄ!E383</f>
        <v/>
      </c>
      <c r="E385" t="str">
        <f>IF(D385="","",貼付ｼｰﾄ!H383+ROW()/1000000)</f>
        <v/>
      </c>
      <c r="F385">
        <f t="shared" si="17"/>
        <v>1</v>
      </c>
      <c r="G385">
        <f>貼付ｼｰﾄ!A383</f>
        <v>0</v>
      </c>
      <c r="H385">
        <f>貼付ｼｰﾄ!B383</f>
        <v>0</v>
      </c>
      <c r="I385">
        <f>貼付ｼｰﾄ!G383</f>
        <v>0</v>
      </c>
      <c r="J385">
        <f>貼付ｼｰﾄ!H383</f>
        <v>0</v>
      </c>
      <c r="K385">
        <f>貼付ｼｰﾄ!F383</f>
        <v>0</v>
      </c>
      <c r="L385">
        <f>貼付ｼｰﾄ!I383</f>
        <v>0</v>
      </c>
      <c r="M385">
        <f>貼付ｼｰﾄ!J383</f>
        <v>0</v>
      </c>
      <c r="N385">
        <f>貼付ｼｰﾄ!K383</f>
        <v>0</v>
      </c>
      <c r="O385">
        <f>貼付ｼｰﾄ!L383</f>
        <v>0</v>
      </c>
      <c r="P385">
        <f>貼付ｼｰﾄ!M383</f>
        <v>0</v>
      </c>
      <c r="Q385">
        <f>貼付ｼｰﾄ!N383</f>
        <v>0</v>
      </c>
      <c r="R385">
        <f>貼付ｼｰﾄ!O383</f>
        <v>0</v>
      </c>
      <c r="S385">
        <f>貼付ｼｰﾄ!P383</f>
        <v>0</v>
      </c>
      <c r="U385" t="str">
        <f t="shared" si="18"/>
        <v>00000</v>
      </c>
      <c r="V385">
        <v>384</v>
      </c>
    </row>
    <row r="386" spans="1:22" x14ac:dyDescent="0.15">
      <c r="A386">
        <v>396</v>
      </c>
      <c r="B386" t="str">
        <f t="shared" si="16"/>
        <v>1</v>
      </c>
      <c r="C386" t="str">
        <f>I386&amp;COUNTIF($I$4:I386,I386)</f>
        <v>0157</v>
      </c>
      <c r="D386" t="str">
        <f>貼付ｼｰﾄ!D384&amp;貼付ｼｰﾄ!E384</f>
        <v/>
      </c>
      <c r="E386" t="str">
        <f>IF(D386="","",貼付ｼｰﾄ!H384+ROW()/1000000)</f>
        <v/>
      </c>
      <c r="F386">
        <f t="shared" si="17"/>
        <v>1</v>
      </c>
      <c r="G386">
        <f>貼付ｼｰﾄ!A384</f>
        <v>0</v>
      </c>
      <c r="H386">
        <f>貼付ｼｰﾄ!B384</f>
        <v>0</v>
      </c>
      <c r="I386">
        <f>貼付ｼｰﾄ!G384</f>
        <v>0</v>
      </c>
      <c r="J386">
        <f>貼付ｼｰﾄ!H384</f>
        <v>0</v>
      </c>
      <c r="K386">
        <f>貼付ｼｰﾄ!F384</f>
        <v>0</v>
      </c>
      <c r="L386">
        <f>貼付ｼｰﾄ!I384</f>
        <v>0</v>
      </c>
      <c r="M386">
        <f>貼付ｼｰﾄ!J384</f>
        <v>0</v>
      </c>
      <c r="N386">
        <f>貼付ｼｰﾄ!K384</f>
        <v>0</v>
      </c>
      <c r="O386">
        <f>貼付ｼｰﾄ!L384</f>
        <v>0</v>
      </c>
      <c r="P386">
        <f>貼付ｼｰﾄ!M384</f>
        <v>0</v>
      </c>
      <c r="Q386">
        <f>貼付ｼｰﾄ!N384</f>
        <v>0</v>
      </c>
      <c r="R386">
        <f>貼付ｼｰﾄ!O384</f>
        <v>0</v>
      </c>
      <c r="S386">
        <f>貼付ｼｰﾄ!P384</f>
        <v>0</v>
      </c>
      <c r="U386" t="str">
        <f t="shared" si="18"/>
        <v>00000</v>
      </c>
      <c r="V386">
        <v>385</v>
      </c>
    </row>
    <row r="387" spans="1:22" x14ac:dyDescent="0.15">
      <c r="A387">
        <v>397</v>
      </c>
      <c r="B387" t="str">
        <f t="shared" ref="B387:B450" si="19">D387&amp;F387</f>
        <v>1</v>
      </c>
      <c r="C387" t="str">
        <f>I387&amp;COUNTIF($I$4:I387,I387)</f>
        <v>0158</v>
      </c>
      <c r="D387" t="str">
        <f>貼付ｼｰﾄ!D385&amp;貼付ｼｰﾄ!E385</f>
        <v/>
      </c>
      <c r="E387" t="str">
        <f>IF(D387="","",貼付ｼｰﾄ!H385+ROW()/1000000)</f>
        <v/>
      </c>
      <c r="F387">
        <f t="shared" si="17"/>
        <v>1</v>
      </c>
      <c r="G387">
        <f>貼付ｼｰﾄ!A385</f>
        <v>0</v>
      </c>
      <c r="H387">
        <f>貼付ｼｰﾄ!B385</f>
        <v>0</v>
      </c>
      <c r="I387">
        <f>貼付ｼｰﾄ!G385</f>
        <v>0</v>
      </c>
      <c r="J387">
        <f>貼付ｼｰﾄ!H385</f>
        <v>0</v>
      </c>
      <c r="K387">
        <f>貼付ｼｰﾄ!F385</f>
        <v>0</v>
      </c>
      <c r="L387">
        <f>貼付ｼｰﾄ!I385</f>
        <v>0</v>
      </c>
      <c r="M387">
        <f>貼付ｼｰﾄ!J385</f>
        <v>0</v>
      </c>
      <c r="N387">
        <f>貼付ｼｰﾄ!K385</f>
        <v>0</v>
      </c>
      <c r="O387">
        <f>貼付ｼｰﾄ!L385</f>
        <v>0</v>
      </c>
      <c r="P387">
        <f>貼付ｼｰﾄ!M385</f>
        <v>0</v>
      </c>
      <c r="Q387">
        <f>貼付ｼｰﾄ!N385</f>
        <v>0</v>
      </c>
      <c r="R387">
        <f>貼付ｼｰﾄ!O385</f>
        <v>0</v>
      </c>
      <c r="S387">
        <f>貼付ｼｰﾄ!P385</f>
        <v>0</v>
      </c>
      <c r="U387" t="str">
        <f t="shared" si="18"/>
        <v>00000</v>
      </c>
      <c r="V387">
        <v>386</v>
      </c>
    </row>
    <row r="388" spans="1:22" x14ac:dyDescent="0.15">
      <c r="A388">
        <v>398</v>
      </c>
      <c r="B388" t="str">
        <f t="shared" si="19"/>
        <v>1</v>
      </c>
      <c r="C388" t="str">
        <f>I388&amp;COUNTIF($I$4:I388,I388)</f>
        <v>0159</v>
      </c>
      <c r="D388" t="str">
        <f>貼付ｼｰﾄ!D386&amp;貼付ｼｰﾄ!E386</f>
        <v/>
      </c>
      <c r="E388" t="str">
        <f>IF(D388="","",貼付ｼｰﾄ!H386+ROW()/1000000)</f>
        <v/>
      </c>
      <c r="F388">
        <f t="shared" ref="F388:F451" si="20">SUMPRODUCT(($D$4:$D$702=D388)*($E$4:$E$702&lt;E388))+1</f>
        <v>1</v>
      </c>
      <c r="G388">
        <f>貼付ｼｰﾄ!A386</f>
        <v>0</v>
      </c>
      <c r="H388">
        <f>貼付ｼｰﾄ!B386</f>
        <v>0</v>
      </c>
      <c r="I388">
        <f>貼付ｼｰﾄ!G386</f>
        <v>0</v>
      </c>
      <c r="J388">
        <f>貼付ｼｰﾄ!H386</f>
        <v>0</v>
      </c>
      <c r="K388">
        <f>貼付ｼｰﾄ!F386</f>
        <v>0</v>
      </c>
      <c r="L388">
        <f>貼付ｼｰﾄ!I386</f>
        <v>0</v>
      </c>
      <c r="M388">
        <f>貼付ｼｰﾄ!J386</f>
        <v>0</v>
      </c>
      <c r="N388">
        <f>貼付ｼｰﾄ!K386</f>
        <v>0</v>
      </c>
      <c r="O388">
        <f>貼付ｼｰﾄ!L386</f>
        <v>0</v>
      </c>
      <c r="P388">
        <f>貼付ｼｰﾄ!M386</f>
        <v>0</v>
      </c>
      <c r="Q388">
        <f>貼付ｼｰﾄ!N386</f>
        <v>0</v>
      </c>
      <c r="R388">
        <f>貼付ｼｰﾄ!O386</f>
        <v>0</v>
      </c>
      <c r="S388">
        <f>貼付ｼｰﾄ!P386</f>
        <v>0</v>
      </c>
      <c r="U388" t="str">
        <f t="shared" si="18"/>
        <v>00000</v>
      </c>
      <c r="V388">
        <v>387</v>
      </c>
    </row>
    <row r="389" spans="1:22" x14ac:dyDescent="0.15">
      <c r="A389">
        <v>399</v>
      </c>
      <c r="B389" t="str">
        <f t="shared" si="19"/>
        <v>1</v>
      </c>
      <c r="C389" t="str">
        <f>I389&amp;COUNTIF($I$4:I389,I389)</f>
        <v>0160</v>
      </c>
      <c r="D389" t="str">
        <f>貼付ｼｰﾄ!D387&amp;貼付ｼｰﾄ!E387</f>
        <v/>
      </c>
      <c r="E389" t="str">
        <f>IF(D389="","",貼付ｼｰﾄ!H387+ROW()/1000000)</f>
        <v/>
      </c>
      <c r="F389">
        <f t="shared" si="20"/>
        <v>1</v>
      </c>
      <c r="G389">
        <f>貼付ｼｰﾄ!A387</f>
        <v>0</v>
      </c>
      <c r="H389">
        <f>貼付ｼｰﾄ!B387</f>
        <v>0</v>
      </c>
      <c r="I389">
        <f>貼付ｼｰﾄ!G387</f>
        <v>0</v>
      </c>
      <c r="J389">
        <f>貼付ｼｰﾄ!H387</f>
        <v>0</v>
      </c>
      <c r="K389">
        <f>貼付ｼｰﾄ!F387</f>
        <v>0</v>
      </c>
      <c r="L389">
        <f>貼付ｼｰﾄ!I387</f>
        <v>0</v>
      </c>
      <c r="M389">
        <f>貼付ｼｰﾄ!J387</f>
        <v>0</v>
      </c>
      <c r="N389">
        <f>貼付ｼｰﾄ!K387</f>
        <v>0</v>
      </c>
      <c r="O389">
        <f>貼付ｼｰﾄ!L387</f>
        <v>0</v>
      </c>
      <c r="P389">
        <f>貼付ｼｰﾄ!M387</f>
        <v>0</v>
      </c>
      <c r="Q389">
        <f>貼付ｼｰﾄ!N387</f>
        <v>0</v>
      </c>
      <c r="R389">
        <f>貼付ｼｰﾄ!O387</f>
        <v>0</v>
      </c>
      <c r="S389">
        <f>貼付ｼｰﾄ!P387</f>
        <v>0</v>
      </c>
      <c r="U389" t="str">
        <f t="shared" ref="U389:U452" si="21">D389&amp;I389&amp;L389&amp;N389&amp;P389&amp;R389</f>
        <v>00000</v>
      </c>
      <c r="V389">
        <v>388</v>
      </c>
    </row>
    <row r="390" spans="1:22" x14ac:dyDescent="0.15">
      <c r="A390">
        <v>400</v>
      </c>
      <c r="B390" t="str">
        <f t="shared" si="19"/>
        <v>1</v>
      </c>
      <c r="C390" t="str">
        <f>I390&amp;COUNTIF($I$4:I390,I390)</f>
        <v>0161</v>
      </c>
      <c r="D390" t="str">
        <f>貼付ｼｰﾄ!D388&amp;貼付ｼｰﾄ!E388</f>
        <v/>
      </c>
      <c r="E390" t="str">
        <f>IF(D390="","",貼付ｼｰﾄ!H388+ROW()/1000000)</f>
        <v/>
      </c>
      <c r="F390">
        <f t="shared" si="20"/>
        <v>1</v>
      </c>
      <c r="G390">
        <f>貼付ｼｰﾄ!A388</f>
        <v>0</v>
      </c>
      <c r="H390">
        <f>貼付ｼｰﾄ!B388</f>
        <v>0</v>
      </c>
      <c r="I390">
        <f>貼付ｼｰﾄ!G388</f>
        <v>0</v>
      </c>
      <c r="J390">
        <f>貼付ｼｰﾄ!H388</f>
        <v>0</v>
      </c>
      <c r="K390">
        <f>貼付ｼｰﾄ!F388</f>
        <v>0</v>
      </c>
      <c r="L390">
        <f>貼付ｼｰﾄ!I388</f>
        <v>0</v>
      </c>
      <c r="M390">
        <f>貼付ｼｰﾄ!J388</f>
        <v>0</v>
      </c>
      <c r="N390">
        <f>貼付ｼｰﾄ!K388</f>
        <v>0</v>
      </c>
      <c r="O390">
        <f>貼付ｼｰﾄ!L388</f>
        <v>0</v>
      </c>
      <c r="P390">
        <f>貼付ｼｰﾄ!M388</f>
        <v>0</v>
      </c>
      <c r="Q390">
        <f>貼付ｼｰﾄ!N388</f>
        <v>0</v>
      </c>
      <c r="R390">
        <f>貼付ｼｰﾄ!O388</f>
        <v>0</v>
      </c>
      <c r="S390">
        <f>貼付ｼｰﾄ!P388</f>
        <v>0</v>
      </c>
      <c r="U390" t="str">
        <f t="shared" si="21"/>
        <v>00000</v>
      </c>
      <c r="V390">
        <v>389</v>
      </c>
    </row>
    <row r="391" spans="1:22" x14ac:dyDescent="0.15">
      <c r="A391">
        <v>401</v>
      </c>
      <c r="B391" t="str">
        <f t="shared" si="19"/>
        <v>1</v>
      </c>
      <c r="C391" t="str">
        <f>I391&amp;COUNTIF($I$4:I391,I391)</f>
        <v>0162</v>
      </c>
      <c r="D391" t="str">
        <f>貼付ｼｰﾄ!D389&amp;貼付ｼｰﾄ!E389</f>
        <v/>
      </c>
      <c r="E391" t="str">
        <f>IF(D391="","",貼付ｼｰﾄ!H389+ROW()/1000000)</f>
        <v/>
      </c>
      <c r="F391">
        <f t="shared" si="20"/>
        <v>1</v>
      </c>
      <c r="G391">
        <f>貼付ｼｰﾄ!A389</f>
        <v>0</v>
      </c>
      <c r="H391">
        <f>貼付ｼｰﾄ!B389</f>
        <v>0</v>
      </c>
      <c r="I391">
        <f>貼付ｼｰﾄ!G389</f>
        <v>0</v>
      </c>
      <c r="J391">
        <f>貼付ｼｰﾄ!H389</f>
        <v>0</v>
      </c>
      <c r="K391">
        <f>貼付ｼｰﾄ!F389</f>
        <v>0</v>
      </c>
      <c r="L391">
        <f>貼付ｼｰﾄ!I389</f>
        <v>0</v>
      </c>
      <c r="M391">
        <f>貼付ｼｰﾄ!J389</f>
        <v>0</v>
      </c>
      <c r="N391">
        <f>貼付ｼｰﾄ!K389</f>
        <v>0</v>
      </c>
      <c r="O391">
        <f>貼付ｼｰﾄ!L389</f>
        <v>0</v>
      </c>
      <c r="P391">
        <f>貼付ｼｰﾄ!M389</f>
        <v>0</v>
      </c>
      <c r="Q391">
        <f>貼付ｼｰﾄ!N389</f>
        <v>0</v>
      </c>
      <c r="R391">
        <f>貼付ｼｰﾄ!O389</f>
        <v>0</v>
      </c>
      <c r="S391">
        <f>貼付ｼｰﾄ!P389</f>
        <v>0</v>
      </c>
      <c r="U391" t="str">
        <f t="shared" si="21"/>
        <v>00000</v>
      </c>
      <c r="V391">
        <v>390</v>
      </c>
    </row>
    <row r="392" spans="1:22" x14ac:dyDescent="0.15">
      <c r="A392">
        <v>402</v>
      </c>
      <c r="B392" t="str">
        <f t="shared" si="19"/>
        <v>1</v>
      </c>
      <c r="C392" t="str">
        <f>I392&amp;COUNTIF($I$4:I392,I392)</f>
        <v>0163</v>
      </c>
      <c r="D392" t="str">
        <f>貼付ｼｰﾄ!D390&amp;貼付ｼｰﾄ!E390</f>
        <v/>
      </c>
      <c r="E392" t="str">
        <f>IF(D392="","",貼付ｼｰﾄ!H390+ROW()/1000000)</f>
        <v/>
      </c>
      <c r="F392">
        <f t="shared" si="20"/>
        <v>1</v>
      </c>
      <c r="G392">
        <f>貼付ｼｰﾄ!A390</f>
        <v>0</v>
      </c>
      <c r="H392">
        <f>貼付ｼｰﾄ!B390</f>
        <v>0</v>
      </c>
      <c r="I392">
        <f>貼付ｼｰﾄ!G390</f>
        <v>0</v>
      </c>
      <c r="J392">
        <f>貼付ｼｰﾄ!H390</f>
        <v>0</v>
      </c>
      <c r="K392">
        <f>貼付ｼｰﾄ!F390</f>
        <v>0</v>
      </c>
      <c r="L392">
        <f>貼付ｼｰﾄ!I390</f>
        <v>0</v>
      </c>
      <c r="M392">
        <f>貼付ｼｰﾄ!J390</f>
        <v>0</v>
      </c>
      <c r="N392">
        <f>貼付ｼｰﾄ!K390</f>
        <v>0</v>
      </c>
      <c r="O392">
        <f>貼付ｼｰﾄ!L390</f>
        <v>0</v>
      </c>
      <c r="P392">
        <f>貼付ｼｰﾄ!M390</f>
        <v>0</v>
      </c>
      <c r="Q392">
        <f>貼付ｼｰﾄ!N390</f>
        <v>0</v>
      </c>
      <c r="R392">
        <f>貼付ｼｰﾄ!O390</f>
        <v>0</v>
      </c>
      <c r="S392">
        <f>貼付ｼｰﾄ!P390</f>
        <v>0</v>
      </c>
      <c r="U392" t="str">
        <f t="shared" si="21"/>
        <v>00000</v>
      </c>
      <c r="V392">
        <v>391</v>
      </c>
    </row>
    <row r="393" spans="1:22" x14ac:dyDescent="0.15">
      <c r="A393">
        <v>403</v>
      </c>
      <c r="B393" t="str">
        <f t="shared" si="19"/>
        <v>1</v>
      </c>
      <c r="C393" t="str">
        <f>I393&amp;COUNTIF($I$4:I393,I393)</f>
        <v>0164</v>
      </c>
      <c r="D393" t="str">
        <f>貼付ｼｰﾄ!D391&amp;貼付ｼｰﾄ!E391</f>
        <v/>
      </c>
      <c r="E393" t="str">
        <f>IF(D393="","",貼付ｼｰﾄ!H391+ROW()/1000000)</f>
        <v/>
      </c>
      <c r="F393">
        <f t="shared" si="20"/>
        <v>1</v>
      </c>
      <c r="G393">
        <f>貼付ｼｰﾄ!A391</f>
        <v>0</v>
      </c>
      <c r="H393">
        <f>貼付ｼｰﾄ!B391</f>
        <v>0</v>
      </c>
      <c r="I393">
        <f>貼付ｼｰﾄ!G391</f>
        <v>0</v>
      </c>
      <c r="J393">
        <f>貼付ｼｰﾄ!H391</f>
        <v>0</v>
      </c>
      <c r="K393">
        <f>貼付ｼｰﾄ!F391</f>
        <v>0</v>
      </c>
      <c r="L393">
        <f>貼付ｼｰﾄ!I391</f>
        <v>0</v>
      </c>
      <c r="M393">
        <f>貼付ｼｰﾄ!J391</f>
        <v>0</v>
      </c>
      <c r="N393">
        <f>貼付ｼｰﾄ!K391</f>
        <v>0</v>
      </c>
      <c r="O393">
        <f>貼付ｼｰﾄ!L391</f>
        <v>0</v>
      </c>
      <c r="P393">
        <f>貼付ｼｰﾄ!M391</f>
        <v>0</v>
      </c>
      <c r="Q393">
        <f>貼付ｼｰﾄ!N391</f>
        <v>0</v>
      </c>
      <c r="R393">
        <f>貼付ｼｰﾄ!O391</f>
        <v>0</v>
      </c>
      <c r="S393">
        <f>貼付ｼｰﾄ!P391</f>
        <v>0</v>
      </c>
      <c r="U393" t="str">
        <f t="shared" si="21"/>
        <v>00000</v>
      </c>
      <c r="V393">
        <v>392</v>
      </c>
    </row>
    <row r="394" spans="1:22" x14ac:dyDescent="0.15">
      <c r="A394">
        <v>404</v>
      </c>
      <c r="B394" t="str">
        <f t="shared" si="19"/>
        <v>1</v>
      </c>
      <c r="C394" t="str">
        <f>I394&amp;COUNTIF($I$4:I394,I394)</f>
        <v>0165</v>
      </c>
      <c r="D394" t="str">
        <f>貼付ｼｰﾄ!D392&amp;貼付ｼｰﾄ!E392</f>
        <v/>
      </c>
      <c r="E394" t="str">
        <f>IF(D394="","",貼付ｼｰﾄ!H392+ROW()/1000000)</f>
        <v/>
      </c>
      <c r="F394">
        <f t="shared" si="20"/>
        <v>1</v>
      </c>
      <c r="G394">
        <f>貼付ｼｰﾄ!A392</f>
        <v>0</v>
      </c>
      <c r="H394">
        <f>貼付ｼｰﾄ!B392</f>
        <v>0</v>
      </c>
      <c r="I394">
        <f>貼付ｼｰﾄ!G392</f>
        <v>0</v>
      </c>
      <c r="J394">
        <f>貼付ｼｰﾄ!H392</f>
        <v>0</v>
      </c>
      <c r="K394">
        <f>貼付ｼｰﾄ!F392</f>
        <v>0</v>
      </c>
      <c r="L394">
        <f>貼付ｼｰﾄ!I392</f>
        <v>0</v>
      </c>
      <c r="M394">
        <f>貼付ｼｰﾄ!J392</f>
        <v>0</v>
      </c>
      <c r="N394">
        <f>貼付ｼｰﾄ!K392</f>
        <v>0</v>
      </c>
      <c r="O394">
        <f>貼付ｼｰﾄ!L392</f>
        <v>0</v>
      </c>
      <c r="P394">
        <f>貼付ｼｰﾄ!M392</f>
        <v>0</v>
      </c>
      <c r="Q394">
        <f>貼付ｼｰﾄ!N392</f>
        <v>0</v>
      </c>
      <c r="R394">
        <f>貼付ｼｰﾄ!O392</f>
        <v>0</v>
      </c>
      <c r="S394">
        <f>貼付ｼｰﾄ!P392</f>
        <v>0</v>
      </c>
      <c r="U394" t="str">
        <f t="shared" si="21"/>
        <v>00000</v>
      </c>
      <c r="V394">
        <v>393</v>
      </c>
    </row>
    <row r="395" spans="1:22" x14ac:dyDescent="0.15">
      <c r="A395">
        <v>405</v>
      </c>
      <c r="B395" t="str">
        <f t="shared" si="19"/>
        <v>1</v>
      </c>
      <c r="C395" t="str">
        <f>I395&amp;COUNTIF($I$4:I395,I395)</f>
        <v>0166</v>
      </c>
      <c r="D395" t="str">
        <f>貼付ｼｰﾄ!D393&amp;貼付ｼｰﾄ!E393</f>
        <v/>
      </c>
      <c r="E395" t="str">
        <f>IF(D395="","",貼付ｼｰﾄ!H393+ROW()/1000000)</f>
        <v/>
      </c>
      <c r="F395">
        <f t="shared" si="20"/>
        <v>1</v>
      </c>
      <c r="G395">
        <f>貼付ｼｰﾄ!A393</f>
        <v>0</v>
      </c>
      <c r="H395">
        <f>貼付ｼｰﾄ!B393</f>
        <v>0</v>
      </c>
      <c r="I395">
        <f>貼付ｼｰﾄ!G393</f>
        <v>0</v>
      </c>
      <c r="J395">
        <f>貼付ｼｰﾄ!H393</f>
        <v>0</v>
      </c>
      <c r="K395">
        <f>貼付ｼｰﾄ!F393</f>
        <v>0</v>
      </c>
      <c r="L395">
        <f>貼付ｼｰﾄ!I393</f>
        <v>0</v>
      </c>
      <c r="M395">
        <f>貼付ｼｰﾄ!J393</f>
        <v>0</v>
      </c>
      <c r="N395">
        <f>貼付ｼｰﾄ!K393</f>
        <v>0</v>
      </c>
      <c r="O395">
        <f>貼付ｼｰﾄ!L393</f>
        <v>0</v>
      </c>
      <c r="P395">
        <f>貼付ｼｰﾄ!M393</f>
        <v>0</v>
      </c>
      <c r="Q395">
        <f>貼付ｼｰﾄ!N393</f>
        <v>0</v>
      </c>
      <c r="R395">
        <f>貼付ｼｰﾄ!O393</f>
        <v>0</v>
      </c>
      <c r="S395">
        <f>貼付ｼｰﾄ!P393</f>
        <v>0</v>
      </c>
      <c r="U395" t="str">
        <f t="shared" si="21"/>
        <v>00000</v>
      </c>
      <c r="V395">
        <v>394</v>
      </c>
    </row>
    <row r="396" spans="1:22" x14ac:dyDescent="0.15">
      <c r="A396">
        <v>406</v>
      </c>
      <c r="B396" t="str">
        <f t="shared" si="19"/>
        <v>1</v>
      </c>
      <c r="C396" t="str">
        <f>I396&amp;COUNTIF($I$4:I396,I396)</f>
        <v>0167</v>
      </c>
      <c r="D396" t="str">
        <f>貼付ｼｰﾄ!D394&amp;貼付ｼｰﾄ!E394</f>
        <v/>
      </c>
      <c r="E396" t="str">
        <f>IF(D396="","",貼付ｼｰﾄ!H394+ROW()/1000000)</f>
        <v/>
      </c>
      <c r="F396">
        <f t="shared" si="20"/>
        <v>1</v>
      </c>
      <c r="G396">
        <f>貼付ｼｰﾄ!A394</f>
        <v>0</v>
      </c>
      <c r="H396">
        <f>貼付ｼｰﾄ!B394</f>
        <v>0</v>
      </c>
      <c r="I396">
        <f>貼付ｼｰﾄ!G394</f>
        <v>0</v>
      </c>
      <c r="J396">
        <f>貼付ｼｰﾄ!H394</f>
        <v>0</v>
      </c>
      <c r="K396">
        <f>貼付ｼｰﾄ!F394</f>
        <v>0</v>
      </c>
      <c r="L396">
        <f>貼付ｼｰﾄ!I394</f>
        <v>0</v>
      </c>
      <c r="M396">
        <f>貼付ｼｰﾄ!J394</f>
        <v>0</v>
      </c>
      <c r="N396">
        <f>貼付ｼｰﾄ!K394</f>
        <v>0</v>
      </c>
      <c r="O396">
        <f>貼付ｼｰﾄ!L394</f>
        <v>0</v>
      </c>
      <c r="P396">
        <f>貼付ｼｰﾄ!M394</f>
        <v>0</v>
      </c>
      <c r="Q396">
        <f>貼付ｼｰﾄ!N394</f>
        <v>0</v>
      </c>
      <c r="R396">
        <f>貼付ｼｰﾄ!O394</f>
        <v>0</v>
      </c>
      <c r="S396">
        <f>貼付ｼｰﾄ!P394</f>
        <v>0</v>
      </c>
      <c r="U396" t="str">
        <f t="shared" si="21"/>
        <v>00000</v>
      </c>
      <c r="V396">
        <v>395</v>
      </c>
    </row>
    <row r="397" spans="1:22" x14ac:dyDescent="0.15">
      <c r="A397">
        <v>407</v>
      </c>
      <c r="B397" t="str">
        <f t="shared" si="19"/>
        <v>1</v>
      </c>
      <c r="C397" t="str">
        <f>I397&amp;COUNTIF($I$4:I397,I397)</f>
        <v>0168</v>
      </c>
      <c r="D397" t="str">
        <f>貼付ｼｰﾄ!D395&amp;貼付ｼｰﾄ!E395</f>
        <v/>
      </c>
      <c r="E397" t="str">
        <f>IF(D397="","",貼付ｼｰﾄ!H395+ROW()/1000000)</f>
        <v/>
      </c>
      <c r="F397">
        <f t="shared" si="20"/>
        <v>1</v>
      </c>
      <c r="G397">
        <f>貼付ｼｰﾄ!A395</f>
        <v>0</v>
      </c>
      <c r="H397">
        <f>貼付ｼｰﾄ!B395</f>
        <v>0</v>
      </c>
      <c r="I397">
        <f>貼付ｼｰﾄ!G395</f>
        <v>0</v>
      </c>
      <c r="J397">
        <f>貼付ｼｰﾄ!H395</f>
        <v>0</v>
      </c>
      <c r="K397">
        <f>貼付ｼｰﾄ!F395</f>
        <v>0</v>
      </c>
      <c r="L397">
        <f>貼付ｼｰﾄ!I395</f>
        <v>0</v>
      </c>
      <c r="M397">
        <f>貼付ｼｰﾄ!J395</f>
        <v>0</v>
      </c>
      <c r="N397">
        <f>貼付ｼｰﾄ!K395</f>
        <v>0</v>
      </c>
      <c r="O397">
        <f>貼付ｼｰﾄ!L395</f>
        <v>0</v>
      </c>
      <c r="P397">
        <f>貼付ｼｰﾄ!M395</f>
        <v>0</v>
      </c>
      <c r="Q397">
        <f>貼付ｼｰﾄ!N395</f>
        <v>0</v>
      </c>
      <c r="R397">
        <f>貼付ｼｰﾄ!O395</f>
        <v>0</v>
      </c>
      <c r="S397">
        <f>貼付ｼｰﾄ!P395</f>
        <v>0</v>
      </c>
      <c r="U397" t="str">
        <f t="shared" si="21"/>
        <v>00000</v>
      </c>
      <c r="V397">
        <v>396</v>
      </c>
    </row>
    <row r="398" spans="1:22" x14ac:dyDescent="0.15">
      <c r="A398">
        <v>408</v>
      </c>
      <c r="B398" t="str">
        <f t="shared" si="19"/>
        <v>1</v>
      </c>
      <c r="C398" t="str">
        <f>I398&amp;COUNTIF($I$4:I398,I398)</f>
        <v>0169</v>
      </c>
      <c r="D398" t="str">
        <f>貼付ｼｰﾄ!D396&amp;貼付ｼｰﾄ!E396</f>
        <v/>
      </c>
      <c r="E398" t="str">
        <f>IF(D398="","",貼付ｼｰﾄ!H396+ROW()/1000000)</f>
        <v/>
      </c>
      <c r="F398">
        <f t="shared" si="20"/>
        <v>1</v>
      </c>
      <c r="G398">
        <f>貼付ｼｰﾄ!A396</f>
        <v>0</v>
      </c>
      <c r="H398">
        <f>貼付ｼｰﾄ!B396</f>
        <v>0</v>
      </c>
      <c r="I398">
        <f>貼付ｼｰﾄ!G396</f>
        <v>0</v>
      </c>
      <c r="J398">
        <f>貼付ｼｰﾄ!H396</f>
        <v>0</v>
      </c>
      <c r="K398">
        <f>貼付ｼｰﾄ!F396</f>
        <v>0</v>
      </c>
      <c r="L398">
        <f>貼付ｼｰﾄ!I396</f>
        <v>0</v>
      </c>
      <c r="M398">
        <f>貼付ｼｰﾄ!J396</f>
        <v>0</v>
      </c>
      <c r="N398">
        <f>貼付ｼｰﾄ!K396</f>
        <v>0</v>
      </c>
      <c r="O398">
        <f>貼付ｼｰﾄ!L396</f>
        <v>0</v>
      </c>
      <c r="P398">
        <f>貼付ｼｰﾄ!M396</f>
        <v>0</v>
      </c>
      <c r="Q398">
        <f>貼付ｼｰﾄ!N396</f>
        <v>0</v>
      </c>
      <c r="R398">
        <f>貼付ｼｰﾄ!O396</f>
        <v>0</v>
      </c>
      <c r="S398">
        <f>貼付ｼｰﾄ!P396</f>
        <v>0</v>
      </c>
      <c r="U398" t="str">
        <f t="shared" si="21"/>
        <v>00000</v>
      </c>
      <c r="V398">
        <v>397</v>
      </c>
    </row>
    <row r="399" spans="1:22" x14ac:dyDescent="0.15">
      <c r="A399">
        <v>409</v>
      </c>
      <c r="B399" t="str">
        <f t="shared" si="19"/>
        <v>1</v>
      </c>
      <c r="C399" t="str">
        <f>I399&amp;COUNTIF($I$4:I399,I399)</f>
        <v>0170</v>
      </c>
      <c r="D399" t="str">
        <f>貼付ｼｰﾄ!D397&amp;貼付ｼｰﾄ!E397</f>
        <v/>
      </c>
      <c r="E399" t="str">
        <f>IF(D399="","",貼付ｼｰﾄ!H397+ROW()/1000000)</f>
        <v/>
      </c>
      <c r="F399">
        <f t="shared" si="20"/>
        <v>1</v>
      </c>
      <c r="G399">
        <f>貼付ｼｰﾄ!A397</f>
        <v>0</v>
      </c>
      <c r="H399">
        <f>貼付ｼｰﾄ!B397</f>
        <v>0</v>
      </c>
      <c r="I399">
        <f>貼付ｼｰﾄ!G397</f>
        <v>0</v>
      </c>
      <c r="J399">
        <f>貼付ｼｰﾄ!H397</f>
        <v>0</v>
      </c>
      <c r="K399">
        <f>貼付ｼｰﾄ!F397</f>
        <v>0</v>
      </c>
      <c r="L399">
        <f>貼付ｼｰﾄ!I397</f>
        <v>0</v>
      </c>
      <c r="M399">
        <f>貼付ｼｰﾄ!J397</f>
        <v>0</v>
      </c>
      <c r="N399">
        <f>貼付ｼｰﾄ!K397</f>
        <v>0</v>
      </c>
      <c r="O399">
        <f>貼付ｼｰﾄ!L397</f>
        <v>0</v>
      </c>
      <c r="P399">
        <f>貼付ｼｰﾄ!M397</f>
        <v>0</v>
      </c>
      <c r="Q399">
        <f>貼付ｼｰﾄ!N397</f>
        <v>0</v>
      </c>
      <c r="R399">
        <f>貼付ｼｰﾄ!O397</f>
        <v>0</v>
      </c>
      <c r="S399">
        <f>貼付ｼｰﾄ!P397</f>
        <v>0</v>
      </c>
      <c r="U399" t="str">
        <f t="shared" si="21"/>
        <v>00000</v>
      </c>
      <c r="V399">
        <v>398</v>
      </c>
    </row>
    <row r="400" spans="1:22" x14ac:dyDescent="0.15">
      <c r="A400">
        <v>410</v>
      </c>
      <c r="B400" t="str">
        <f t="shared" si="19"/>
        <v>1</v>
      </c>
      <c r="C400" t="str">
        <f>I400&amp;COUNTIF($I$4:I400,I400)</f>
        <v>0171</v>
      </c>
      <c r="D400" t="str">
        <f>貼付ｼｰﾄ!D398&amp;貼付ｼｰﾄ!E398</f>
        <v/>
      </c>
      <c r="E400" t="str">
        <f>IF(D400="","",貼付ｼｰﾄ!H398+ROW()/1000000)</f>
        <v/>
      </c>
      <c r="F400">
        <f t="shared" si="20"/>
        <v>1</v>
      </c>
      <c r="G400">
        <f>貼付ｼｰﾄ!A398</f>
        <v>0</v>
      </c>
      <c r="H400">
        <f>貼付ｼｰﾄ!B398</f>
        <v>0</v>
      </c>
      <c r="I400">
        <f>貼付ｼｰﾄ!G398</f>
        <v>0</v>
      </c>
      <c r="J400">
        <f>貼付ｼｰﾄ!H398</f>
        <v>0</v>
      </c>
      <c r="K400">
        <f>貼付ｼｰﾄ!F398</f>
        <v>0</v>
      </c>
      <c r="L400">
        <f>貼付ｼｰﾄ!I398</f>
        <v>0</v>
      </c>
      <c r="M400">
        <f>貼付ｼｰﾄ!J398</f>
        <v>0</v>
      </c>
      <c r="N400">
        <f>貼付ｼｰﾄ!K398</f>
        <v>0</v>
      </c>
      <c r="O400">
        <f>貼付ｼｰﾄ!L398</f>
        <v>0</v>
      </c>
      <c r="P400">
        <f>貼付ｼｰﾄ!M398</f>
        <v>0</v>
      </c>
      <c r="Q400">
        <f>貼付ｼｰﾄ!N398</f>
        <v>0</v>
      </c>
      <c r="R400">
        <f>貼付ｼｰﾄ!O398</f>
        <v>0</v>
      </c>
      <c r="S400">
        <f>貼付ｼｰﾄ!P398</f>
        <v>0</v>
      </c>
      <c r="U400" t="str">
        <f t="shared" si="21"/>
        <v>00000</v>
      </c>
      <c r="V400">
        <v>399</v>
      </c>
    </row>
    <row r="401" spans="1:22" x14ac:dyDescent="0.15">
      <c r="A401">
        <v>411</v>
      </c>
      <c r="B401" t="str">
        <f t="shared" si="19"/>
        <v>1</v>
      </c>
      <c r="C401" t="str">
        <f>I401&amp;COUNTIF($I$4:I401,I401)</f>
        <v>0172</v>
      </c>
      <c r="D401" t="str">
        <f>貼付ｼｰﾄ!D399&amp;貼付ｼｰﾄ!E399</f>
        <v/>
      </c>
      <c r="E401" t="str">
        <f>IF(D401="","",貼付ｼｰﾄ!H399+ROW()/1000000)</f>
        <v/>
      </c>
      <c r="F401">
        <f t="shared" si="20"/>
        <v>1</v>
      </c>
      <c r="G401">
        <f>貼付ｼｰﾄ!A399</f>
        <v>0</v>
      </c>
      <c r="H401">
        <f>貼付ｼｰﾄ!B399</f>
        <v>0</v>
      </c>
      <c r="I401">
        <f>貼付ｼｰﾄ!G399</f>
        <v>0</v>
      </c>
      <c r="J401">
        <f>貼付ｼｰﾄ!H399</f>
        <v>0</v>
      </c>
      <c r="K401">
        <f>貼付ｼｰﾄ!F399</f>
        <v>0</v>
      </c>
      <c r="L401">
        <f>貼付ｼｰﾄ!I399</f>
        <v>0</v>
      </c>
      <c r="M401">
        <f>貼付ｼｰﾄ!J399</f>
        <v>0</v>
      </c>
      <c r="N401">
        <f>貼付ｼｰﾄ!K399</f>
        <v>0</v>
      </c>
      <c r="O401">
        <f>貼付ｼｰﾄ!L399</f>
        <v>0</v>
      </c>
      <c r="P401">
        <f>貼付ｼｰﾄ!M399</f>
        <v>0</v>
      </c>
      <c r="Q401">
        <f>貼付ｼｰﾄ!N399</f>
        <v>0</v>
      </c>
      <c r="R401">
        <f>貼付ｼｰﾄ!O399</f>
        <v>0</v>
      </c>
      <c r="S401">
        <f>貼付ｼｰﾄ!P399</f>
        <v>0</v>
      </c>
      <c r="U401" t="str">
        <f t="shared" si="21"/>
        <v>00000</v>
      </c>
      <c r="V401">
        <v>400</v>
      </c>
    </row>
    <row r="402" spans="1:22" x14ac:dyDescent="0.15">
      <c r="A402">
        <v>412</v>
      </c>
      <c r="B402" t="str">
        <f t="shared" si="19"/>
        <v>1</v>
      </c>
      <c r="C402" t="str">
        <f>I402&amp;COUNTIF($I$4:I402,I402)</f>
        <v>0173</v>
      </c>
      <c r="D402" t="str">
        <f>貼付ｼｰﾄ!D400&amp;貼付ｼｰﾄ!E400</f>
        <v/>
      </c>
      <c r="E402" t="str">
        <f>IF(D402="","",貼付ｼｰﾄ!H400+ROW()/1000000)</f>
        <v/>
      </c>
      <c r="F402">
        <f t="shared" si="20"/>
        <v>1</v>
      </c>
      <c r="G402">
        <f>貼付ｼｰﾄ!A400</f>
        <v>0</v>
      </c>
      <c r="H402">
        <f>貼付ｼｰﾄ!B400</f>
        <v>0</v>
      </c>
      <c r="I402">
        <f>貼付ｼｰﾄ!G400</f>
        <v>0</v>
      </c>
      <c r="J402">
        <f>貼付ｼｰﾄ!H400</f>
        <v>0</v>
      </c>
      <c r="K402">
        <f>貼付ｼｰﾄ!F400</f>
        <v>0</v>
      </c>
      <c r="L402">
        <f>貼付ｼｰﾄ!I400</f>
        <v>0</v>
      </c>
      <c r="M402">
        <f>貼付ｼｰﾄ!J400</f>
        <v>0</v>
      </c>
      <c r="N402">
        <f>貼付ｼｰﾄ!K400</f>
        <v>0</v>
      </c>
      <c r="O402">
        <f>貼付ｼｰﾄ!L400</f>
        <v>0</v>
      </c>
      <c r="P402">
        <f>貼付ｼｰﾄ!M400</f>
        <v>0</v>
      </c>
      <c r="Q402">
        <f>貼付ｼｰﾄ!N400</f>
        <v>0</v>
      </c>
      <c r="R402">
        <f>貼付ｼｰﾄ!O400</f>
        <v>0</v>
      </c>
      <c r="S402">
        <f>貼付ｼｰﾄ!P400</f>
        <v>0</v>
      </c>
      <c r="U402" t="str">
        <f t="shared" si="21"/>
        <v>00000</v>
      </c>
      <c r="V402">
        <v>401</v>
      </c>
    </row>
    <row r="403" spans="1:22" x14ac:dyDescent="0.15">
      <c r="A403">
        <v>413</v>
      </c>
      <c r="B403" t="str">
        <f t="shared" si="19"/>
        <v>1</v>
      </c>
      <c r="C403" t="str">
        <f>I403&amp;COUNTIF($I$4:I403,I403)</f>
        <v>0174</v>
      </c>
      <c r="D403" t="str">
        <f>貼付ｼｰﾄ!D401&amp;貼付ｼｰﾄ!E401</f>
        <v/>
      </c>
      <c r="E403" t="str">
        <f>IF(D403="","",貼付ｼｰﾄ!H401+ROW()/1000000)</f>
        <v/>
      </c>
      <c r="F403">
        <f t="shared" si="20"/>
        <v>1</v>
      </c>
      <c r="G403">
        <f>貼付ｼｰﾄ!A401</f>
        <v>0</v>
      </c>
      <c r="H403">
        <f>貼付ｼｰﾄ!B401</f>
        <v>0</v>
      </c>
      <c r="I403">
        <f>貼付ｼｰﾄ!G401</f>
        <v>0</v>
      </c>
      <c r="J403">
        <f>貼付ｼｰﾄ!H401</f>
        <v>0</v>
      </c>
      <c r="K403">
        <f>貼付ｼｰﾄ!F401</f>
        <v>0</v>
      </c>
      <c r="L403">
        <f>貼付ｼｰﾄ!I401</f>
        <v>0</v>
      </c>
      <c r="M403">
        <f>貼付ｼｰﾄ!J401</f>
        <v>0</v>
      </c>
      <c r="N403">
        <f>貼付ｼｰﾄ!K401</f>
        <v>0</v>
      </c>
      <c r="O403">
        <f>貼付ｼｰﾄ!L401</f>
        <v>0</v>
      </c>
      <c r="P403">
        <f>貼付ｼｰﾄ!M401</f>
        <v>0</v>
      </c>
      <c r="Q403">
        <f>貼付ｼｰﾄ!N401</f>
        <v>0</v>
      </c>
      <c r="R403">
        <f>貼付ｼｰﾄ!O401</f>
        <v>0</v>
      </c>
      <c r="S403">
        <f>貼付ｼｰﾄ!P401</f>
        <v>0</v>
      </c>
      <c r="U403" t="str">
        <f t="shared" si="21"/>
        <v>00000</v>
      </c>
      <c r="V403">
        <v>402</v>
      </c>
    </row>
    <row r="404" spans="1:22" x14ac:dyDescent="0.15">
      <c r="A404">
        <v>414</v>
      </c>
      <c r="B404" t="str">
        <f t="shared" si="19"/>
        <v>1</v>
      </c>
      <c r="C404" t="str">
        <f>I404&amp;COUNTIF($I$4:I404,I404)</f>
        <v>0175</v>
      </c>
      <c r="D404" t="str">
        <f>貼付ｼｰﾄ!D402&amp;貼付ｼｰﾄ!E402</f>
        <v/>
      </c>
      <c r="E404" t="str">
        <f>IF(D404="","",貼付ｼｰﾄ!H402+ROW()/1000000)</f>
        <v/>
      </c>
      <c r="F404">
        <f t="shared" si="20"/>
        <v>1</v>
      </c>
      <c r="G404">
        <f>貼付ｼｰﾄ!A402</f>
        <v>0</v>
      </c>
      <c r="H404">
        <f>貼付ｼｰﾄ!B402</f>
        <v>0</v>
      </c>
      <c r="I404">
        <f>貼付ｼｰﾄ!G402</f>
        <v>0</v>
      </c>
      <c r="J404">
        <f>貼付ｼｰﾄ!H402</f>
        <v>0</v>
      </c>
      <c r="K404">
        <f>貼付ｼｰﾄ!F402</f>
        <v>0</v>
      </c>
      <c r="L404">
        <f>貼付ｼｰﾄ!I402</f>
        <v>0</v>
      </c>
      <c r="M404">
        <f>貼付ｼｰﾄ!J402</f>
        <v>0</v>
      </c>
      <c r="N404">
        <f>貼付ｼｰﾄ!K402</f>
        <v>0</v>
      </c>
      <c r="O404">
        <f>貼付ｼｰﾄ!L402</f>
        <v>0</v>
      </c>
      <c r="P404">
        <f>貼付ｼｰﾄ!M402</f>
        <v>0</v>
      </c>
      <c r="Q404">
        <f>貼付ｼｰﾄ!N402</f>
        <v>0</v>
      </c>
      <c r="R404">
        <f>貼付ｼｰﾄ!O402</f>
        <v>0</v>
      </c>
      <c r="S404">
        <f>貼付ｼｰﾄ!P402</f>
        <v>0</v>
      </c>
      <c r="U404" t="str">
        <f t="shared" si="21"/>
        <v>00000</v>
      </c>
      <c r="V404">
        <v>403</v>
      </c>
    </row>
    <row r="405" spans="1:22" x14ac:dyDescent="0.15">
      <c r="A405">
        <v>415</v>
      </c>
      <c r="B405" t="str">
        <f t="shared" si="19"/>
        <v>1</v>
      </c>
      <c r="C405" t="str">
        <f>I405&amp;COUNTIF($I$4:I405,I405)</f>
        <v>0176</v>
      </c>
      <c r="D405" t="str">
        <f>貼付ｼｰﾄ!D403&amp;貼付ｼｰﾄ!E403</f>
        <v/>
      </c>
      <c r="E405" t="str">
        <f>IF(D405="","",貼付ｼｰﾄ!H403+ROW()/1000000)</f>
        <v/>
      </c>
      <c r="F405">
        <f t="shared" si="20"/>
        <v>1</v>
      </c>
      <c r="G405">
        <f>貼付ｼｰﾄ!A403</f>
        <v>0</v>
      </c>
      <c r="H405">
        <f>貼付ｼｰﾄ!B403</f>
        <v>0</v>
      </c>
      <c r="I405">
        <f>貼付ｼｰﾄ!G403</f>
        <v>0</v>
      </c>
      <c r="J405">
        <f>貼付ｼｰﾄ!H403</f>
        <v>0</v>
      </c>
      <c r="K405">
        <f>貼付ｼｰﾄ!F403</f>
        <v>0</v>
      </c>
      <c r="L405">
        <f>貼付ｼｰﾄ!I403</f>
        <v>0</v>
      </c>
      <c r="M405">
        <f>貼付ｼｰﾄ!J403</f>
        <v>0</v>
      </c>
      <c r="N405">
        <f>貼付ｼｰﾄ!K403</f>
        <v>0</v>
      </c>
      <c r="O405">
        <f>貼付ｼｰﾄ!L403</f>
        <v>0</v>
      </c>
      <c r="P405">
        <f>貼付ｼｰﾄ!M403</f>
        <v>0</v>
      </c>
      <c r="Q405">
        <f>貼付ｼｰﾄ!N403</f>
        <v>0</v>
      </c>
      <c r="R405">
        <f>貼付ｼｰﾄ!O403</f>
        <v>0</v>
      </c>
      <c r="S405">
        <f>貼付ｼｰﾄ!P403</f>
        <v>0</v>
      </c>
      <c r="U405" t="str">
        <f t="shared" si="21"/>
        <v>00000</v>
      </c>
      <c r="V405">
        <v>404</v>
      </c>
    </row>
    <row r="406" spans="1:22" x14ac:dyDescent="0.15">
      <c r="A406">
        <v>416</v>
      </c>
      <c r="B406" t="str">
        <f t="shared" si="19"/>
        <v>1</v>
      </c>
      <c r="C406" t="str">
        <f>I406&amp;COUNTIF($I$4:I406,I406)</f>
        <v>0177</v>
      </c>
      <c r="D406" t="str">
        <f>貼付ｼｰﾄ!D404&amp;貼付ｼｰﾄ!E404</f>
        <v/>
      </c>
      <c r="E406" t="str">
        <f>IF(D406="","",貼付ｼｰﾄ!H404+ROW()/1000000)</f>
        <v/>
      </c>
      <c r="F406">
        <f t="shared" si="20"/>
        <v>1</v>
      </c>
      <c r="G406">
        <f>貼付ｼｰﾄ!A404</f>
        <v>0</v>
      </c>
      <c r="H406">
        <f>貼付ｼｰﾄ!B404</f>
        <v>0</v>
      </c>
      <c r="I406">
        <f>貼付ｼｰﾄ!G404</f>
        <v>0</v>
      </c>
      <c r="J406">
        <f>貼付ｼｰﾄ!H404</f>
        <v>0</v>
      </c>
      <c r="K406">
        <f>貼付ｼｰﾄ!F404</f>
        <v>0</v>
      </c>
      <c r="L406">
        <f>貼付ｼｰﾄ!I404</f>
        <v>0</v>
      </c>
      <c r="M406">
        <f>貼付ｼｰﾄ!J404</f>
        <v>0</v>
      </c>
      <c r="N406">
        <f>貼付ｼｰﾄ!K404</f>
        <v>0</v>
      </c>
      <c r="O406">
        <f>貼付ｼｰﾄ!L404</f>
        <v>0</v>
      </c>
      <c r="P406">
        <f>貼付ｼｰﾄ!M404</f>
        <v>0</v>
      </c>
      <c r="Q406">
        <f>貼付ｼｰﾄ!N404</f>
        <v>0</v>
      </c>
      <c r="R406">
        <f>貼付ｼｰﾄ!O404</f>
        <v>0</v>
      </c>
      <c r="S406">
        <f>貼付ｼｰﾄ!P404</f>
        <v>0</v>
      </c>
      <c r="U406" t="str">
        <f t="shared" si="21"/>
        <v>00000</v>
      </c>
      <c r="V406">
        <v>405</v>
      </c>
    </row>
    <row r="407" spans="1:22" x14ac:dyDescent="0.15">
      <c r="A407">
        <v>417</v>
      </c>
      <c r="B407" t="str">
        <f t="shared" si="19"/>
        <v>1</v>
      </c>
      <c r="C407" t="str">
        <f>I407&amp;COUNTIF($I$4:I407,I407)</f>
        <v>0178</v>
      </c>
      <c r="D407" t="str">
        <f>貼付ｼｰﾄ!D405&amp;貼付ｼｰﾄ!E405</f>
        <v/>
      </c>
      <c r="E407" t="str">
        <f>IF(D407="","",貼付ｼｰﾄ!H405+ROW()/1000000)</f>
        <v/>
      </c>
      <c r="F407">
        <f t="shared" si="20"/>
        <v>1</v>
      </c>
      <c r="G407">
        <f>貼付ｼｰﾄ!A405</f>
        <v>0</v>
      </c>
      <c r="H407">
        <f>貼付ｼｰﾄ!B405</f>
        <v>0</v>
      </c>
      <c r="I407">
        <f>貼付ｼｰﾄ!G405</f>
        <v>0</v>
      </c>
      <c r="J407">
        <f>貼付ｼｰﾄ!H405</f>
        <v>0</v>
      </c>
      <c r="K407">
        <f>貼付ｼｰﾄ!F405</f>
        <v>0</v>
      </c>
      <c r="L407">
        <f>貼付ｼｰﾄ!I405</f>
        <v>0</v>
      </c>
      <c r="M407">
        <f>貼付ｼｰﾄ!J405</f>
        <v>0</v>
      </c>
      <c r="N407">
        <f>貼付ｼｰﾄ!K405</f>
        <v>0</v>
      </c>
      <c r="O407">
        <f>貼付ｼｰﾄ!L405</f>
        <v>0</v>
      </c>
      <c r="P407">
        <f>貼付ｼｰﾄ!M405</f>
        <v>0</v>
      </c>
      <c r="Q407">
        <f>貼付ｼｰﾄ!N405</f>
        <v>0</v>
      </c>
      <c r="R407">
        <f>貼付ｼｰﾄ!O405</f>
        <v>0</v>
      </c>
      <c r="S407">
        <f>貼付ｼｰﾄ!P405</f>
        <v>0</v>
      </c>
      <c r="U407" t="str">
        <f t="shared" si="21"/>
        <v>00000</v>
      </c>
      <c r="V407">
        <v>406</v>
      </c>
    </row>
    <row r="408" spans="1:22" x14ac:dyDescent="0.15">
      <c r="A408">
        <v>418</v>
      </c>
      <c r="B408" t="str">
        <f t="shared" si="19"/>
        <v>1</v>
      </c>
      <c r="C408" t="str">
        <f>I408&amp;COUNTIF($I$4:I408,I408)</f>
        <v>0179</v>
      </c>
      <c r="D408" t="str">
        <f>貼付ｼｰﾄ!D406&amp;貼付ｼｰﾄ!E406</f>
        <v/>
      </c>
      <c r="E408" t="str">
        <f>IF(D408="","",貼付ｼｰﾄ!H406+ROW()/1000000)</f>
        <v/>
      </c>
      <c r="F408">
        <f t="shared" si="20"/>
        <v>1</v>
      </c>
      <c r="G408">
        <f>貼付ｼｰﾄ!A406</f>
        <v>0</v>
      </c>
      <c r="H408">
        <f>貼付ｼｰﾄ!B406</f>
        <v>0</v>
      </c>
      <c r="I408">
        <f>貼付ｼｰﾄ!G406</f>
        <v>0</v>
      </c>
      <c r="J408">
        <f>貼付ｼｰﾄ!H406</f>
        <v>0</v>
      </c>
      <c r="K408">
        <f>貼付ｼｰﾄ!F406</f>
        <v>0</v>
      </c>
      <c r="L408">
        <f>貼付ｼｰﾄ!I406</f>
        <v>0</v>
      </c>
      <c r="M408">
        <f>貼付ｼｰﾄ!J406</f>
        <v>0</v>
      </c>
      <c r="N408">
        <f>貼付ｼｰﾄ!K406</f>
        <v>0</v>
      </c>
      <c r="O408">
        <f>貼付ｼｰﾄ!L406</f>
        <v>0</v>
      </c>
      <c r="P408">
        <f>貼付ｼｰﾄ!M406</f>
        <v>0</v>
      </c>
      <c r="Q408">
        <f>貼付ｼｰﾄ!N406</f>
        <v>0</v>
      </c>
      <c r="R408">
        <f>貼付ｼｰﾄ!O406</f>
        <v>0</v>
      </c>
      <c r="S408">
        <f>貼付ｼｰﾄ!P406</f>
        <v>0</v>
      </c>
      <c r="U408" t="str">
        <f t="shared" si="21"/>
        <v>00000</v>
      </c>
      <c r="V408">
        <v>407</v>
      </c>
    </row>
    <row r="409" spans="1:22" x14ac:dyDescent="0.15">
      <c r="A409">
        <v>419</v>
      </c>
      <c r="B409" t="str">
        <f t="shared" si="19"/>
        <v>1</v>
      </c>
      <c r="C409" t="str">
        <f>I409&amp;COUNTIF($I$4:I409,I409)</f>
        <v>0180</v>
      </c>
      <c r="D409" t="str">
        <f>貼付ｼｰﾄ!D407&amp;貼付ｼｰﾄ!E407</f>
        <v/>
      </c>
      <c r="E409" t="str">
        <f>IF(D409="","",貼付ｼｰﾄ!H407+ROW()/1000000)</f>
        <v/>
      </c>
      <c r="F409">
        <f t="shared" si="20"/>
        <v>1</v>
      </c>
      <c r="G409">
        <f>貼付ｼｰﾄ!A407</f>
        <v>0</v>
      </c>
      <c r="H409">
        <f>貼付ｼｰﾄ!B407</f>
        <v>0</v>
      </c>
      <c r="I409">
        <f>貼付ｼｰﾄ!G407</f>
        <v>0</v>
      </c>
      <c r="J409">
        <f>貼付ｼｰﾄ!H407</f>
        <v>0</v>
      </c>
      <c r="K409">
        <f>貼付ｼｰﾄ!F407</f>
        <v>0</v>
      </c>
      <c r="L409">
        <f>貼付ｼｰﾄ!I407</f>
        <v>0</v>
      </c>
      <c r="M409">
        <f>貼付ｼｰﾄ!J407</f>
        <v>0</v>
      </c>
      <c r="N409">
        <f>貼付ｼｰﾄ!K407</f>
        <v>0</v>
      </c>
      <c r="O409">
        <f>貼付ｼｰﾄ!L407</f>
        <v>0</v>
      </c>
      <c r="P409">
        <f>貼付ｼｰﾄ!M407</f>
        <v>0</v>
      </c>
      <c r="Q409">
        <f>貼付ｼｰﾄ!N407</f>
        <v>0</v>
      </c>
      <c r="R409">
        <f>貼付ｼｰﾄ!O407</f>
        <v>0</v>
      </c>
      <c r="S409">
        <f>貼付ｼｰﾄ!P407</f>
        <v>0</v>
      </c>
      <c r="U409" t="str">
        <f t="shared" si="21"/>
        <v>00000</v>
      </c>
      <c r="V409">
        <v>408</v>
      </c>
    </row>
    <row r="410" spans="1:22" x14ac:dyDescent="0.15">
      <c r="A410">
        <v>420</v>
      </c>
      <c r="B410" t="str">
        <f t="shared" si="19"/>
        <v>1</v>
      </c>
      <c r="C410" t="str">
        <f>I410&amp;COUNTIF($I$4:I410,I410)</f>
        <v>0181</v>
      </c>
      <c r="D410" t="str">
        <f>貼付ｼｰﾄ!D408&amp;貼付ｼｰﾄ!E408</f>
        <v/>
      </c>
      <c r="E410" t="str">
        <f>IF(D410="","",貼付ｼｰﾄ!H408+ROW()/1000000)</f>
        <v/>
      </c>
      <c r="F410">
        <f t="shared" si="20"/>
        <v>1</v>
      </c>
      <c r="G410">
        <f>貼付ｼｰﾄ!A408</f>
        <v>0</v>
      </c>
      <c r="H410">
        <f>貼付ｼｰﾄ!B408</f>
        <v>0</v>
      </c>
      <c r="I410">
        <f>貼付ｼｰﾄ!G408</f>
        <v>0</v>
      </c>
      <c r="J410">
        <f>貼付ｼｰﾄ!H408</f>
        <v>0</v>
      </c>
      <c r="K410">
        <f>貼付ｼｰﾄ!F408</f>
        <v>0</v>
      </c>
      <c r="L410">
        <f>貼付ｼｰﾄ!I408</f>
        <v>0</v>
      </c>
      <c r="M410">
        <f>貼付ｼｰﾄ!J408</f>
        <v>0</v>
      </c>
      <c r="N410">
        <f>貼付ｼｰﾄ!K408</f>
        <v>0</v>
      </c>
      <c r="O410">
        <f>貼付ｼｰﾄ!L408</f>
        <v>0</v>
      </c>
      <c r="P410">
        <f>貼付ｼｰﾄ!M408</f>
        <v>0</v>
      </c>
      <c r="Q410">
        <f>貼付ｼｰﾄ!N408</f>
        <v>0</v>
      </c>
      <c r="R410">
        <f>貼付ｼｰﾄ!O408</f>
        <v>0</v>
      </c>
      <c r="S410">
        <f>貼付ｼｰﾄ!P408</f>
        <v>0</v>
      </c>
      <c r="U410" t="str">
        <f t="shared" si="21"/>
        <v>00000</v>
      </c>
      <c r="V410">
        <v>409</v>
      </c>
    </row>
    <row r="411" spans="1:22" x14ac:dyDescent="0.15">
      <c r="A411">
        <v>421</v>
      </c>
      <c r="B411" t="str">
        <f t="shared" si="19"/>
        <v>1</v>
      </c>
      <c r="C411" t="str">
        <f>I411&amp;COUNTIF($I$4:I411,I411)</f>
        <v>0182</v>
      </c>
      <c r="D411" t="str">
        <f>貼付ｼｰﾄ!D409&amp;貼付ｼｰﾄ!E409</f>
        <v/>
      </c>
      <c r="E411" t="str">
        <f>IF(D411="","",貼付ｼｰﾄ!H409+ROW()/1000000)</f>
        <v/>
      </c>
      <c r="F411">
        <f t="shared" si="20"/>
        <v>1</v>
      </c>
      <c r="G411">
        <f>貼付ｼｰﾄ!A409</f>
        <v>0</v>
      </c>
      <c r="H411">
        <f>貼付ｼｰﾄ!B409</f>
        <v>0</v>
      </c>
      <c r="I411">
        <f>貼付ｼｰﾄ!G409</f>
        <v>0</v>
      </c>
      <c r="J411">
        <f>貼付ｼｰﾄ!H409</f>
        <v>0</v>
      </c>
      <c r="K411">
        <f>貼付ｼｰﾄ!F409</f>
        <v>0</v>
      </c>
      <c r="L411">
        <f>貼付ｼｰﾄ!I409</f>
        <v>0</v>
      </c>
      <c r="M411">
        <f>貼付ｼｰﾄ!J409</f>
        <v>0</v>
      </c>
      <c r="N411">
        <f>貼付ｼｰﾄ!K409</f>
        <v>0</v>
      </c>
      <c r="O411">
        <f>貼付ｼｰﾄ!L409</f>
        <v>0</v>
      </c>
      <c r="P411">
        <f>貼付ｼｰﾄ!M409</f>
        <v>0</v>
      </c>
      <c r="Q411">
        <f>貼付ｼｰﾄ!N409</f>
        <v>0</v>
      </c>
      <c r="R411">
        <f>貼付ｼｰﾄ!O409</f>
        <v>0</v>
      </c>
      <c r="S411">
        <f>貼付ｼｰﾄ!P409</f>
        <v>0</v>
      </c>
      <c r="U411" t="str">
        <f t="shared" si="21"/>
        <v>00000</v>
      </c>
      <c r="V411">
        <v>410</v>
      </c>
    </row>
    <row r="412" spans="1:22" x14ac:dyDescent="0.15">
      <c r="A412">
        <v>422</v>
      </c>
      <c r="B412" t="str">
        <f t="shared" si="19"/>
        <v>1</v>
      </c>
      <c r="C412" t="str">
        <f>I412&amp;COUNTIF($I$4:I412,I412)</f>
        <v>0183</v>
      </c>
      <c r="D412" t="str">
        <f>貼付ｼｰﾄ!D410&amp;貼付ｼｰﾄ!E410</f>
        <v/>
      </c>
      <c r="E412" t="str">
        <f>IF(D412="","",貼付ｼｰﾄ!H410+ROW()/1000000)</f>
        <v/>
      </c>
      <c r="F412">
        <f t="shared" si="20"/>
        <v>1</v>
      </c>
      <c r="G412">
        <f>貼付ｼｰﾄ!A410</f>
        <v>0</v>
      </c>
      <c r="H412">
        <f>貼付ｼｰﾄ!B410</f>
        <v>0</v>
      </c>
      <c r="I412">
        <f>貼付ｼｰﾄ!G410</f>
        <v>0</v>
      </c>
      <c r="J412">
        <f>貼付ｼｰﾄ!H410</f>
        <v>0</v>
      </c>
      <c r="K412">
        <f>貼付ｼｰﾄ!F410</f>
        <v>0</v>
      </c>
      <c r="L412">
        <f>貼付ｼｰﾄ!I410</f>
        <v>0</v>
      </c>
      <c r="M412">
        <f>貼付ｼｰﾄ!J410</f>
        <v>0</v>
      </c>
      <c r="N412">
        <f>貼付ｼｰﾄ!K410</f>
        <v>0</v>
      </c>
      <c r="O412">
        <f>貼付ｼｰﾄ!L410</f>
        <v>0</v>
      </c>
      <c r="P412">
        <f>貼付ｼｰﾄ!M410</f>
        <v>0</v>
      </c>
      <c r="Q412">
        <f>貼付ｼｰﾄ!N410</f>
        <v>0</v>
      </c>
      <c r="R412">
        <f>貼付ｼｰﾄ!O410</f>
        <v>0</v>
      </c>
      <c r="S412">
        <f>貼付ｼｰﾄ!P410</f>
        <v>0</v>
      </c>
      <c r="U412" t="str">
        <f t="shared" si="21"/>
        <v>00000</v>
      </c>
      <c r="V412">
        <v>411</v>
      </c>
    </row>
    <row r="413" spans="1:22" x14ac:dyDescent="0.15">
      <c r="A413">
        <v>423</v>
      </c>
      <c r="B413" t="str">
        <f t="shared" si="19"/>
        <v>1</v>
      </c>
      <c r="C413" t="str">
        <f>I413&amp;COUNTIF($I$4:I413,I413)</f>
        <v>0184</v>
      </c>
      <c r="D413" t="str">
        <f>貼付ｼｰﾄ!D411&amp;貼付ｼｰﾄ!E411</f>
        <v/>
      </c>
      <c r="E413" t="str">
        <f>IF(D413="","",貼付ｼｰﾄ!H411+ROW()/1000000)</f>
        <v/>
      </c>
      <c r="F413">
        <f t="shared" si="20"/>
        <v>1</v>
      </c>
      <c r="G413">
        <f>貼付ｼｰﾄ!A411</f>
        <v>0</v>
      </c>
      <c r="H413">
        <f>貼付ｼｰﾄ!B411</f>
        <v>0</v>
      </c>
      <c r="I413">
        <f>貼付ｼｰﾄ!G411</f>
        <v>0</v>
      </c>
      <c r="J413">
        <f>貼付ｼｰﾄ!H411</f>
        <v>0</v>
      </c>
      <c r="K413">
        <f>貼付ｼｰﾄ!F411</f>
        <v>0</v>
      </c>
      <c r="L413">
        <f>貼付ｼｰﾄ!I411</f>
        <v>0</v>
      </c>
      <c r="M413">
        <f>貼付ｼｰﾄ!J411</f>
        <v>0</v>
      </c>
      <c r="N413">
        <f>貼付ｼｰﾄ!K411</f>
        <v>0</v>
      </c>
      <c r="O413">
        <f>貼付ｼｰﾄ!L411</f>
        <v>0</v>
      </c>
      <c r="P413">
        <f>貼付ｼｰﾄ!M411</f>
        <v>0</v>
      </c>
      <c r="Q413">
        <f>貼付ｼｰﾄ!N411</f>
        <v>0</v>
      </c>
      <c r="R413">
        <f>貼付ｼｰﾄ!O411</f>
        <v>0</v>
      </c>
      <c r="S413">
        <f>貼付ｼｰﾄ!P411</f>
        <v>0</v>
      </c>
      <c r="U413" t="str">
        <f t="shared" si="21"/>
        <v>00000</v>
      </c>
      <c r="V413">
        <v>412</v>
      </c>
    </row>
    <row r="414" spans="1:22" x14ac:dyDescent="0.15">
      <c r="A414">
        <v>424</v>
      </c>
      <c r="B414" t="str">
        <f t="shared" si="19"/>
        <v>1</v>
      </c>
      <c r="C414" t="str">
        <f>I414&amp;COUNTIF($I$4:I414,I414)</f>
        <v>0185</v>
      </c>
      <c r="D414" t="str">
        <f>貼付ｼｰﾄ!D412&amp;貼付ｼｰﾄ!E412</f>
        <v/>
      </c>
      <c r="E414" t="str">
        <f>IF(D414="","",貼付ｼｰﾄ!H412+ROW()/1000000)</f>
        <v/>
      </c>
      <c r="F414">
        <f t="shared" si="20"/>
        <v>1</v>
      </c>
      <c r="G414">
        <f>貼付ｼｰﾄ!A412</f>
        <v>0</v>
      </c>
      <c r="H414">
        <f>貼付ｼｰﾄ!B412</f>
        <v>0</v>
      </c>
      <c r="I414">
        <f>貼付ｼｰﾄ!G412</f>
        <v>0</v>
      </c>
      <c r="J414">
        <f>貼付ｼｰﾄ!H412</f>
        <v>0</v>
      </c>
      <c r="K414">
        <f>貼付ｼｰﾄ!F412</f>
        <v>0</v>
      </c>
      <c r="L414">
        <f>貼付ｼｰﾄ!I412</f>
        <v>0</v>
      </c>
      <c r="M414">
        <f>貼付ｼｰﾄ!J412</f>
        <v>0</v>
      </c>
      <c r="N414">
        <f>貼付ｼｰﾄ!K412</f>
        <v>0</v>
      </c>
      <c r="O414">
        <f>貼付ｼｰﾄ!L412</f>
        <v>0</v>
      </c>
      <c r="P414">
        <f>貼付ｼｰﾄ!M412</f>
        <v>0</v>
      </c>
      <c r="Q414">
        <f>貼付ｼｰﾄ!N412</f>
        <v>0</v>
      </c>
      <c r="R414">
        <f>貼付ｼｰﾄ!O412</f>
        <v>0</v>
      </c>
      <c r="S414">
        <f>貼付ｼｰﾄ!P412</f>
        <v>0</v>
      </c>
      <c r="U414" t="str">
        <f t="shared" si="21"/>
        <v>00000</v>
      </c>
      <c r="V414">
        <v>413</v>
      </c>
    </row>
    <row r="415" spans="1:22" x14ac:dyDescent="0.15">
      <c r="A415">
        <v>425</v>
      </c>
      <c r="B415" t="str">
        <f t="shared" si="19"/>
        <v>1</v>
      </c>
      <c r="C415" t="str">
        <f>I415&amp;COUNTIF($I$4:I415,I415)</f>
        <v>0186</v>
      </c>
      <c r="D415" t="str">
        <f>貼付ｼｰﾄ!D413&amp;貼付ｼｰﾄ!E413</f>
        <v/>
      </c>
      <c r="E415" t="str">
        <f>IF(D415="","",貼付ｼｰﾄ!H413+ROW()/1000000)</f>
        <v/>
      </c>
      <c r="F415">
        <f t="shared" si="20"/>
        <v>1</v>
      </c>
      <c r="G415">
        <f>貼付ｼｰﾄ!A413</f>
        <v>0</v>
      </c>
      <c r="H415">
        <f>貼付ｼｰﾄ!B413</f>
        <v>0</v>
      </c>
      <c r="I415">
        <f>貼付ｼｰﾄ!G413</f>
        <v>0</v>
      </c>
      <c r="J415">
        <f>貼付ｼｰﾄ!H413</f>
        <v>0</v>
      </c>
      <c r="K415">
        <f>貼付ｼｰﾄ!F413</f>
        <v>0</v>
      </c>
      <c r="L415">
        <f>貼付ｼｰﾄ!I413</f>
        <v>0</v>
      </c>
      <c r="M415">
        <f>貼付ｼｰﾄ!J413</f>
        <v>0</v>
      </c>
      <c r="N415">
        <f>貼付ｼｰﾄ!K413</f>
        <v>0</v>
      </c>
      <c r="O415">
        <f>貼付ｼｰﾄ!L413</f>
        <v>0</v>
      </c>
      <c r="P415">
        <f>貼付ｼｰﾄ!M413</f>
        <v>0</v>
      </c>
      <c r="Q415">
        <f>貼付ｼｰﾄ!N413</f>
        <v>0</v>
      </c>
      <c r="R415">
        <f>貼付ｼｰﾄ!O413</f>
        <v>0</v>
      </c>
      <c r="S415">
        <f>貼付ｼｰﾄ!P413</f>
        <v>0</v>
      </c>
      <c r="U415" t="str">
        <f t="shared" si="21"/>
        <v>00000</v>
      </c>
      <c r="V415">
        <v>414</v>
      </c>
    </row>
    <row r="416" spans="1:22" x14ac:dyDescent="0.15">
      <c r="A416">
        <v>426</v>
      </c>
      <c r="B416" t="str">
        <f t="shared" si="19"/>
        <v>1</v>
      </c>
      <c r="C416" t="str">
        <f>I416&amp;COUNTIF($I$4:I416,I416)</f>
        <v>0187</v>
      </c>
      <c r="D416" t="str">
        <f>貼付ｼｰﾄ!D414&amp;貼付ｼｰﾄ!E414</f>
        <v/>
      </c>
      <c r="E416" t="str">
        <f>IF(D416="","",貼付ｼｰﾄ!H414+ROW()/1000000)</f>
        <v/>
      </c>
      <c r="F416">
        <f t="shared" si="20"/>
        <v>1</v>
      </c>
      <c r="G416">
        <f>貼付ｼｰﾄ!A414</f>
        <v>0</v>
      </c>
      <c r="H416">
        <f>貼付ｼｰﾄ!B414</f>
        <v>0</v>
      </c>
      <c r="I416">
        <f>貼付ｼｰﾄ!G414</f>
        <v>0</v>
      </c>
      <c r="J416">
        <f>貼付ｼｰﾄ!H414</f>
        <v>0</v>
      </c>
      <c r="K416">
        <f>貼付ｼｰﾄ!F414</f>
        <v>0</v>
      </c>
      <c r="L416">
        <f>貼付ｼｰﾄ!I414</f>
        <v>0</v>
      </c>
      <c r="M416">
        <f>貼付ｼｰﾄ!J414</f>
        <v>0</v>
      </c>
      <c r="N416">
        <f>貼付ｼｰﾄ!K414</f>
        <v>0</v>
      </c>
      <c r="O416">
        <f>貼付ｼｰﾄ!L414</f>
        <v>0</v>
      </c>
      <c r="P416">
        <f>貼付ｼｰﾄ!M414</f>
        <v>0</v>
      </c>
      <c r="Q416">
        <f>貼付ｼｰﾄ!N414</f>
        <v>0</v>
      </c>
      <c r="R416">
        <f>貼付ｼｰﾄ!O414</f>
        <v>0</v>
      </c>
      <c r="S416">
        <f>貼付ｼｰﾄ!P414</f>
        <v>0</v>
      </c>
      <c r="U416" t="str">
        <f t="shared" si="21"/>
        <v>00000</v>
      </c>
      <c r="V416">
        <v>415</v>
      </c>
    </row>
    <row r="417" spans="1:22" x14ac:dyDescent="0.15">
      <c r="A417">
        <v>427</v>
      </c>
      <c r="B417" t="str">
        <f t="shared" si="19"/>
        <v>1</v>
      </c>
      <c r="C417" t="str">
        <f>I417&amp;COUNTIF($I$4:I417,I417)</f>
        <v>0188</v>
      </c>
      <c r="D417" t="str">
        <f>貼付ｼｰﾄ!D415&amp;貼付ｼｰﾄ!E415</f>
        <v/>
      </c>
      <c r="E417" t="str">
        <f>IF(D417="","",貼付ｼｰﾄ!H415+ROW()/1000000)</f>
        <v/>
      </c>
      <c r="F417">
        <f t="shared" si="20"/>
        <v>1</v>
      </c>
      <c r="G417">
        <f>貼付ｼｰﾄ!A415</f>
        <v>0</v>
      </c>
      <c r="H417">
        <f>貼付ｼｰﾄ!B415</f>
        <v>0</v>
      </c>
      <c r="I417">
        <f>貼付ｼｰﾄ!G415</f>
        <v>0</v>
      </c>
      <c r="J417">
        <f>貼付ｼｰﾄ!H415</f>
        <v>0</v>
      </c>
      <c r="K417">
        <f>貼付ｼｰﾄ!F415</f>
        <v>0</v>
      </c>
      <c r="L417">
        <f>貼付ｼｰﾄ!I415</f>
        <v>0</v>
      </c>
      <c r="M417">
        <f>貼付ｼｰﾄ!J415</f>
        <v>0</v>
      </c>
      <c r="N417">
        <f>貼付ｼｰﾄ!K415</f>
        <v>0</v>
      </c>
      <c r="O417">
        <f>貼付ｼｰﾄ!L415</f>
        <v>0</v>
      </c>
      <c r="P417">
        <f>貼付ｼｰﾄ!M415</f>
        <v>0</v>
      </c>
      <c r="Q417">
        <f>貼付ｼｰﾄ!N415</f>
        <v>0</v>
      </c>
      <c r="R417">
        <f>貼付ｼｰﾄ!O415</f>
        <v>0</v>
      </c>
      <c r="S417">
        <f>貼付ｼｰﾄ!P415</f>
        <v>0</v>
      </c>
      <c r="U417" t="str">
        <f t="shared" si="21"/>
        <v>00000</v>
      </c>
      <c r="V417">
        <v>416</v>
      </c>
    </row>
    <row r="418" spans="1:22" x14ac:dyDescent="0.15">
      <c r="A418">
        <v>428</v>
      </c>
      <c r="B418" t="str">
        <f t="shared" si="19"/>
        <v>1</v>
      </c>
      <c r="C418" t="str">
        <f>I418&amp;COUNTIF($I$4:I418,I418)</f>
        <v>0189</v>
      </c>
      <c r="D418" t="str">
        <f>貼付ｼｰﾄ!D416&amp;貼付ｼｰﾄ!E416</f>
        <v/>
      </c>
      <c r="E418" t="str">
        <f>IF(D418="","",貼付ｼｰﾄ!H416+ROW()/1000000)</f>
        <v/>
      </c>
      <c r="F418">
        <f t="shared" si="20"/>
        <v>1</v>
      </c>
      <c r="G418">
        <f>貼付ｼｰﾄ!A416</f>
        <v>0</v>
      </c>
      <c r="H418">
        <f>貼付ｼｰﾄ!B416</f>
        <v>0</v>
      </c>
      <c r="I418">
        <f>貼付ｼｰﾄ!G416</f>
        <v>0</v>
      </c>
      <c r="J418">
        <f>貼付ｼｰﾄ!H416</f>
        <v>0</v>
      </c>
      <c r="K418">
        <f>貼付ｼｰﾄ!F416</f>
        <v>0</v>
      </c>
      <c r="L418">
        <f>貼付ｼｰﾄ!I416</f>
        <v>0</v>
      </c>
      <c r="M418">
        <f>貼付ｼｰﾄ!J416</f>
        <v>0</v>
      </c>
      <c r="N418">
        <f>貼付ｼｰﾄ!K416</f>
        <v>0</v>
      </c>
      <c r="O418">
        <f>貼付ｼｰﾄ!L416</f>
        <v>0</v>
      </c>
      <c r="P418">
        <f>貼付ｼｰﾄ!M416</f>
        <v>0</v>
      </c>
      <c r="Q418">
        <f>貼付ｼｰﾄ!N416</f>
        <v>0</v>
      </c>
      <c r="R418">
        <f>貼付ｼｰﾄ!O416</f>
        <v>0</v>
      </c>
      <c r="S418">
        <f>貼付ｼｰﾄ!P416</f>
        <v>0</v>
      </c>
      <c r="U418" t="str">
        <f t="shared" si="21"/>
        <v>00000</v>
      </c>
      <c r="V418">
        <v>417</v>
      </c>
    </row>
    <row r="419" spans="1:22" x14ac:dyDescent="0.15">
      <c r="A419">
        <v>429</v>
      </c>
      <c r="B419" t="str">
        <f t="shared" si="19"/>
        <v>1</v>
      </c>
      <c r="C419" t="str">
        <f>I419&amp;COUNTIF($I$4:I419,I419)</f>
        <v>0190</v>
      </c>
      <c r="D419" t="str">
        <f>貼付ｼｰﾄ!D417&amp;貼付ｼｰﾄ!E417</f>
        <v/>
      </c>
      <c r="E419" t="str">
        <f>IF(D419="","",貼付ｼｰﾄ!H417+ROW()/1000000)</f>
        <v/>
      </c>
      <c r="F419">
        <f t="shared" si="20"/>
        <v>1</v>
      </c>
      <c r="G419">
        <f>貼付ｼｰﾄ!A417</f>
        <v>0</v>
      </c>
      <c r="H419">
        <f>貼付ｼｰﾄ!B417</f>
        <v>0</v>
      </c>
      <c r="I419">
        <f>貼付ｼｰﾄ!G417</f>
        <v>0</v>
      </c>
      <c r="J419">
        <f>貼付ｼｰﾄ!H417</f>
        <v>0</v>
      </c>
      <c r="K419">
        <f>貼付ｼｰﾄ!F417</f>
        <v>0</v>
      </c>
      <c r="L419">
        <f>貼付ｼｰﾄ!I417</f>
        <v>0</v>
      </c>
      <c r="M419">
        <f>貼付ｼｰﾄ!J417</f>
        <v>0</v>
      </c>
      <c r="N419">
        <f>貼付ｼｰﾄ!K417</f>
        <v>0</v>
      </c>
      <c r="O419">
        <f>貼付ｼｰﾄ!L417</f>
        <v>0</v>
      </c>
      <c r="P419">
        <f>貼付ｼｰﾄ!M417</f>
        <v>0</v>
      </c>
      <c r="Q419">
        <f>貼付ｼｰﾄ!N417</f>
        <v>0</v>
      </c>
      <c r="R419">
        <f>貼付ｼｰﾄ!O417</f>
        <v>0</v>
      </c>
      <c r="S419">
        <f>貼付ｼｰﾄ!P417</f>
        <v>0</v>
      </c>
      <c r="U419" t="str">
        <f t="shared" si="21"/>
        <v>00000</v>
      </c>
      <c r="V419">
        <v>418</v>
      </c>
    </row>
    <row r="420" spans="1:22" x14ac:dyDescent="0.15">
      <c r="A420">
        <v>430</v>
      </c>
      <c r="B420" t="str">
        <f t="shared" si="19"/>
        <v>1</v>
      </c>
      <c r="C420" t="str">
        <f>I420&amp;COUNTIF($I$4:I420,I420)</f>
        <v>0191</v>
      </c>
      <c r="D420" t="str">
        <f>貼付ｼｰﾄ!D418&amp;貼付ｼｰﾄ!E418</f>
        <v/>
      </c>
      <c r="E420" t="str">
        <f>IF(D420="","",貼付ｼｰﾄ!H418+ROW()/1000000)</f>
        <v/>
      </c>
      <c r="F420">
        <f t="shared" si="20"/>
        <v>1</v>
      </c>
      <c r="G420">
        <f>貼付ｼｰﾄ!A418</f>
        <v>0</v>
      </c>
      <c r="H420">
        <f>貼付ｼｰﾄ!B418</f>
        <v>0</v>
      </c>
      <c r="I420">
        <f>貼付ｼｰﾄ!G418</f>
        <v>0</v>
      </c>
      <c r="J420">
        <f>貼付ｼｰﾄ!H418</f>
        <v>0</v>
      </c>
      <c r="K420">
        <f>貼付ｼｰﾄ!F418</f>
        <v>0</v>
      </c>
      <c r="L420">
        <f>貼付ｼｰﾄ!I418</f>
        <v>0</v>
      </c>
      <c r="M420">
        <f>貼付ｼｰﾄ!J418</f>
        <v>0</v>
      </c>
      <c r="N420">
        <f>貼付ｼｰﾄ!K418</f>
        <v>0</v>
      </c>
      <c r="O420">
        <f>貼付ｼｰﾄ!L418</f>
        <v>0</v>
      </c>
      <c r="P420">
        <f>貼付ｼｰﾄ!M418</f>
        <v>0</v>
      </c>
      <c r="Q420">
        <f>貼付ｼｰﾄ!N418</f>
        <v>0</v>
      </c>
      <c r="R420">
        <f>貼付ｼｰﾄ!O418</f>
        <v>0</v>
      </c>
      <c r="S420">
        <f>貼付ｼｰﾄ!P418</f>
        <v>0</v>
      </c>
      <c r="U420" t="str">
        <f t="shared" si="21"/>
        <v>00000</v>
      </c>
      <c r="V420">
        <v>419</v>
      </c>
    </row>
    <row r="421" spans="1:22" x14ac:dyDescent="0.15">
      <c r="A421">
        <v>431</v>
      </c>
      <c r="B421" t="str">
        <f t="shared" si="19"/>
        <v>1</v>
      </c>
      <c r="C421" t="str">
        <f>I421&amp;COUNTIF($I$4:I421,I421)</f>
        <v>0192</v>
      </c>
      <c r="D421" t="str">
        <f>貼付ｼｰﾄ!D419&amp;貼付ｼｰﾄ!E419</f>
        <v/>
      </c>
      <c r="E421" t="str">
        <f>IF(D421="","",貼付ｼｰﾄ!H419+ROW()/1000000)</f>
        <v/>
      </c>
      <c r="F421">
        <f t="shared" si="20"/>
        <v>1</v>
      </c>
      <c r="G421">
        <f>貼付ｼｰﾄ!A419</f>
        <v>0</v>
      </c>
      <c r="H421">
        <f>貼付ｼｰﾄ!B419</f>
        <v>0</v>
      </c>
      <c r="I421">
        <f>貼付ｼｰﾄ!G419</f>
        <v>0</v>
      </c>
      <c r="J421">
        <f>貼付ｼｰﾄ!H419</f>
        <v>0</v>
      </c>
      <c r="K421">
        <f>貼付ｼｰﾄ!F419</f>
        <v>0</v>
      </c>
      <c r="L421">
        <f>貼付ｼｰﾄ!I419</f>
        <v>0</v>
      </c>
      <c r="M421">
        <f>貼付ｼｰﾄ!J419</f>
        <v>0</v>
      </c>
      <c r="N421">
        <f>貼付ｼｰﾄ!K419</f>
        <v>0</v>
      </c>
      <c r="O421">
        <f>貼付ｼｰﾄ!L419</f>
        <v>0</v>
      </c>
      <c r="P421">
        <f>貼付ｼｰﾄ!M419</f>
        <v>0</v>
      </c>
      <c r="Q421">
        <f>貼付ｼｰﾄ!N419</f>
        <v>0</v>
      </c>
      <c r="R421">
        <f>貼付ｼｰﾄ!O419</f>
        <v>0</v>
      </c>
      <c r="S421">
        <f>貼付ｼｰﾄ!P419</f>
        <v>0</v>
      </c>
      <c r="U421" t="str">
        <f t="shared" si="21"/>
        <v>00000</v>
      </c>
      <c r="V421">
        <v>420</v>
      </c>
    </row>
    <row r="422" spans="1:22" x14ac:dyDescent="0.15">
      <c r="A422">
        <v>432</v>
      </c>
      <c r="B422" t="str">
        <f t="shared" si="19"/>
        <v>1</v>
      </c>
      <c r="C422" t="str">
        <f>I422&amp;COUNTIF($I$4:I422,I422)</f>
        <v>0193</v>
      </c>
      <c r="D422" t="str">
        <f>貼付ｼｰﾄ!D420&amp;貼付ｼｰﾄ!E420</f>
        <v/>
      </c>
      <c r="E422" t="str">
        <f>IF(D422="","",貼付ｼｰﾄ!H420+ROW()/1000000)</f>
        <v/>
      </c>
      <c r="F422">
        <f t="shared" si="20"/>
        <v>1</v>
      </c>
      <c r="G422">
        <f>貼付ｼｰﾄ!A420</f>
        <v>0</v>
      </c>
      <c r="H422">
        <f>貼付ｼｰﾄ!B420</f>
        <v>0</v>
      </c>
      <c r="I422">
        <f>貼付ｼｰﾄ!G420</f>
        <v>0</v>
      </c>
      <c r="J422">
        <f>貼付ｼｰﾄ!H420</f>
        <v>0</v>
      </c>
      <c r="K422">
        <f>貼付ｼｰﾄ!F420</f>
        <v>0</v>
      </c>
      <c r="L422">
        <f>貼付ｼｰﾄ!I420</f>
        <v>0</v>
      </c>
      <c r="M422">
        <f>貼付ｼｰﾄ!J420</f>
        <v>0</v>
      </c>
      <c r="N422">
        <f>貼付ｼｰﾄ!K420</f>
        <v>0</v>
      </c>
      <c r="O422">
        <f>貼付ｼｰﾄ!L420</f>
        <v>0</v>
      </c>
      <c r="P422">
        <f>貼付ｼｰﾄ!M420</f>
        <v>0</v>
      </c>
      <c r="Q422">
        <f>貼付ｼｰﾄ!N420</f>
        <v>0</v>
      </c>
      <c r="R422">
        <f>貼付ｼｰﾄ!O420</f>
        <v>0</v>
      </c>
      <c r="S422">
        <f>貼付ｼｰﾄ!P420</f>
        <v>0</v>
      </c>
      <c r="U422" t="str">
        <f t="shared" si="21"/>
        <v>00000</v>
      </c>
      <c r="V422">
        <v>421</v>
      </c>
    </row>
    <row r="423" spans="1:22" x14ac:dyDescent="0.15">
      <c r="A423">
        <v>433</v>
      </c>
      <c r="B423" t="str">
        <f t="shared" si="19"/>
        <v>1</v>
      </c>
      <c r="C423" t="str">
        <f>I423&amp;COUNTIF($I$4:I423,I423)</f>
        <v>0194</v>
      </c>
      <c r="D423" t="str">
        <f>貼付ｼｰﾄ!D421&amp;貼付ｼｰﾄ!E421</f>
        <v/>
      </c>
      <c r="E423" t="str">
        <f>IF(D423="","",貼付ｼｰﾄ!H421+ROW()/1000000)</f>
        <v/>
      </c>
      <c r="F423">
        <f t="shared" si="20"/>
        <v>1</v>
      </c>
      <c r="G423">
        <f>貼付ｼｰﾄ!A421</f>
        <v>0</v>
      </c>
      <c r="H423">
        <f>貼付ｼｰﾄ!B421</f>
        <v>0</v>
      </c>
      <c r="I423">
        <f>貼付ｼｰﾄ!G421</f>
        <v>0</v>
      </c>
      <c r="J423">
        <f>貼付ｼｰﾄ!H421</f>
        <v>0</v>
      </c>
      <c r="K423">
        <f>貼付ｼｰﾄ!F421</f>
        <v>0</v>
      </c>
      <c r="L423">
        <f>貼付ｼｰﾄ!I421</f>
        <v>0</v>
      </c>
      <c r="M423">
        <f>貼付ｼｰﾄ!J421</f>
        <v>0</v>
      </c>
      <c r="N423">
        <f>貼付ｼｰﾄ!K421</f>
        <v>0</v>
      </c>
      <c r="O423">
        <f>貼付ｼｰﾄ!L421</f>
        <v>0</v>
      </c>
      <c r="P423">
        <f>貼付ｼｰﾄ!M421</f>
        <v>0</v>
      </c>
      <c r="Q423">
        <f>貼付ｼｰﾄ!N421</f>
        <v>0</v>
      </c>
      <c r="R423">
        <f>貼付ｼｰﾄ!O421</f>
        <v>0</v>
      </c>
      <c r="S423">
        <f>貼付ｼｰﾄ!P421</f>
        <v>0</v>
      </c>
      <c r="U423" t="str">
        <f t="shared" si="21"/>
        <v>00000</v>
      </c>
      <c r="V423">
        <v>422</v>
      </c>
    </row>
    <row r="424" spans="1:22" x14ac:dyDescent="0.15">
      <c r="A424">
        <v>434</v>
      </c>
      <c r="B424" t="str">
        <f t="shared" si="19"/>
        <v>1</v>
      </c>
      <c r="C424" t="str">
        <f>I424&amp;COUNTIF($I$4:I424,I424)</f>
        <v>0195</v>
      </c>
      <c r="D424" t="str">
        <f>貼付ｼｰﾄ!D422&amp;貼付ｼｰﾄ!E422</f>
        <v/>
      </c>
      <c r="E424" t="str">
        <f>IF(D424="","",貼付ｼｰﾄ!H422+ROW()/1000000)</f>
        <v/>
      </c>
      <c r="F424">
        <f t="shared" si="20"/>
        <v>1</v>
      </c>
      <c r="G424">
        <f>貼付ｼｰﾄ!A422</f>
        <v>0</v>
      </c>
      <c r="H424">
        <f>貼付ｼｰﾄ!B422</f>
        <v>0</v>
      </c>
      <c r="I424">
        <f>貼付ｼｰﾄ!G422</f>
        <v>0</v>
      </c>
      <c r="J424">
        <f>貼付ｼｰﾄ!H422</f>
        <v>0</v>
      </c>
      <c r="K424">
        <f>貼付ｼｰﾄ!F422</f>
        <v>0</v>
      </c>
      <c r="L424">
        <f>貼付ｼｰﾄ!I422</f>
        <v>0</v>
      </c>
      <c r="M424">
        <f>貼付ｼｰﾄ!J422</f>
        <v>0</v>
      </c>
      <c r="N424">
        <f>貼付ｼｰﾄ!K422</f>
        <v>0</v>
      </c>
      <c r="O424">
        <f>貼付ｼｰﾄ!L422</f>
        <v>0</v>
      </c>
      <c r="P424">
        <f>貼付ｼｰﾄ!M422</f>
        <v>0</v>
      </c>
      <c r="Q424">
        <f>貼付ｼｰﾄ!N422</f>
        <v>0</v>
      </c>
      <c r="R424">
        <f>貼付ｼｰﾄ!O422</f>
        <v>0</v>
      </c>
      <c r="S424">
        <f>貼付ｼｰﾄ!P422</f>
        <v>0</v>
      </c>
      <c r="U424" t="str">
        <f t="shared" si="21"/>
        <v>00000</v>
      </c>
      <c r="V424">
        <v>423</v>
      </c>
    </row>
    <row r="425" spans="1:22" x14ac:dyDescent="0.15">
      <c r="A425">
        <v>435</v>
      </c>
      <c r="B425" t="str">
        <f t="shared" si="19"/>
        <v>1</v>
      </c>
      <c r="C425" t="str">
        <f>I425&amp;COUNTIF($I$4:I425,I425)</f>
        <v>0196</v>
      </c>
      <c r="D425" t="str">
        <f>貼付ｼｰﾄ!D423&amp;貼付ｼｰﾄ!E423</f>
        <v/>
      </c>
      <c r="E425" t="str">
        <f>IF(D425="","",貼付ｼｰﾄ!H423+ROW()/1000000)</f>
        <v/>
      </c>
      <c r="F425">
        <f t="shared" si="20"/>
        <v>1</v>
      </c>
      <c r="G425">
        <f>貼付ｼｰﾄ!A423</f>
        <v>0</v>
      </c>
      <c r="H425">
        <f>貼付ｼｰﾄ!B423</f>
        <v>0</v>
      </c>
      <c r="I425">
        <f>貼付ｼｰﾄ!G423</f>
        <v>0</v>
      </c>
      <c r="J425">
        <f>貼付ｼｰﾄ!H423</f>
        <v>0</v>
      </c>
      <c r="K425">
        <f>貼付ｼｰﾄ!F423</f>
        <v>0</v>
      </c>
      <c r="L425">
        <f>貼付ｼｰﾄ!I423</f>
        <v>0</v>
      </c>
      <c r="M425">
        <f>貼付ｼｰﾄ!J423</f>
        <v>0</v>
      </c>
      <c r="N425">
        <f>貼付ｼｰﾄ!K423</f>
        <v>0</v>
      </c>
      <c r="O425">
        <f>貼付ｼｰﾄ!L423</f>
        <v>0</v>
      </c>
      <c r="P425">
        <f>貼付ｼｰﾄ!M423</f>
        <v>0</v>
      </c>
      <c r="Q425">
        <f>貼付ｼｰﾄ!N423</f>
        <v>0</v>
      </c>
      <c r="R425">
        <f>貼付ｼｰﾄ!O423</f>
        <v>0</v>
      </c>
      <c r="S425">
        <f>貼付ｼｰﾄ!P423</f>
        <v>0</v>
      </c>
      <c r="U425" t="str">
        <f t="shared" si="21"/>
        <v>00000</v>
      </c>
      <c r="V425">
        <v>424</v>
      </c>
    </row>
    <row r="426" spans="1:22" x14ac:dyDescent="0.15">
      <c r="A426">
        <v>436</v>
      </c>
      <c r="B426" t="str">
        <f t="shared" si="19"/>
        <v>1</v>
      </c>
      <c r="C426" t="str">
        <f>I426&amp;COUNTIF($I$4:I426,I426)</f>
        <v>0197</v>
      </c>
      <c r="D426" t="str">
        <f>貼付ｼｰﾄ!D424&amp;貼付ｼｰﾄ!E424</f>
        <v/>
      </c>
      <c r="E426" t="str">
        <f>IF(D426="","",貼付ｼｰﾄ!H424+ROW()/1000000)</f>
        <v/>
      </c>
      <c r="F426">
        <f t="shared" si="20"/>
        <v>1</v>
      </c>
      <c r="G426">
        <f>貼付ｼｰﾄ!A424</f>
        <v>0</v>
      </c>
      <c r="H426">
        <f>貼付ｼｰﾄ!B424</f>
        <v>0</v>
      </c>
      <c r="I426">
        <f>貼付ｼｰﾄ!G424</f>
        <v>0</v>
      </c>
      <c r="J426">
        <f>貼付ｼｰﾄ!H424</f>
        <v>0</v>
      </c>
      <c r="K426">
        <f>貼付ｼｰﾄ!F424</f>
        <v>0</v>
      </c>
      <c r="L426">
        <f>貼付ｼｰﾄ!I424</f>
        <v>0</v>
      </c>
      <c r="M426">
        <f>貼付ｼｰﾄ!J424</f>
        <v>0</v>
      </c>
      <c r="N426">
        <f>貼付ｼｰﾄ!K424</f>
        <v>0</v>
      </c>
      <c r="O426">
        <f>貼付ｼｰﾄ!L424</f>
        <v>0</v>
      </c>
      <c r="P426">
        <f>貼付ｼｰﾄ!M424</f>
        <v>0</v>
      </c>
      <c r="Q426">
        <f>貼付ｼｰﾄ!N424</f>
        <v>0</v>
      </c>
      <c r="R426">
        <f>貼付ｼｰﾄ!O424</f>
        <v>0</v>
      </c>
      <c r="S426">
        <f>貼付ｼｰﾄ!P424</f>
        <v>0</v>
      </c>
      <c r="U426" t="str">
        <f t="shared" si="21"/>
        <v>00000</v>
      </c>
      <c r="V426">
        <v>425</v>
      </c>
    </row>
    <row r="427" spans="1:22" x14ac:dyDescent="0.15">
      <c r="A427">
        <v>437</v>
      </c>
      <c r="B427" t="str">
        <f t="shared" si="19"/>
        <v>1</v>
      </c>
      <c r="C427" t="str">
        <f>I427&amp;COUNTIF($I$4:I427,I427)</f>
        <v>0198</v>
      </c>
      <c r="D427" t="str">
        <f>貼付ｼｰﾄ!D425&amp;貼付ｼｰﾄ!E425</f>
        <v/>
      </c>
      <c r="E427" t="str">
        <f>IF(D427="","",貼付ｼｰﾄ!H425+ROW()/1000000)</f>
        <v/>
      </c>
      <c r="F427">
        <f t="shared" si="20"/>
        <v>1</v>
      </c>
      <c r="G427">
        <f>貼付ｼｰﾄ!A425</f>
        <v>0</v>
      </c>
      <c r="H427">
        <f>貼付ｼｰﾄ!B425</f>
        <v>0</v>
      </c>
      <c r="I427">
        <f>貼付ｼｰﾄ!G425</f>
        <v>0</v>
      </c>
      <c r="J427">
        <f>貼付ｼｰﾄ!H425</f>
        <v>0</v>
      </c>
      <c r="K427">
        <f>貼付ｼｰﾄ!F425</f>
        <v>0</v>
      </c>
      <c r="L427">
        <f>貼付ｼｰﾄ!I425</f>
        <v>0</v>
      </c>
      <c r="M427">
        <f>貼付ｼｰﾄ!J425</f>
        <v>0</v>
      </c>
      <c r="N427">
        <f>貼付ｼｰﾄ!K425</f>
        <v>0</v>
      </c>
      <c r="O427">
        <f>貼付ｼｰﾄ!L425</f>
        <v>0</v>
      </c>
      <c r="P427">
        <f>貼付ｼｰﾄ!M425</f>
        <v>0</v>
      </c>
      <c r="Q427">
        <f>貼付ｼｰﾄ!N425</f>
        <v>0</v>
      </c>
      <c r="R427">
        <f>貼付ｼｰﾄ!O425</f>
        <v>0</v>
      </c>
      <c r="S427">
        <f>貼付ｼｰﾄ!P425</f>
        <v>0</v>
      </c>
      <c r="U427" t="str">
        <f t="shared" si="21"/>
        <v>00000</v>
      </c>
      <c r="V427">
        <v>426</v>
      </c>
    </row>
    <row r="428" spans="1:22" x14ac:dyDescent="0.15">
      <c r="A428">
        <v>438</v>
      </c>
      <c r="B428" t="str">
        <f t="shared" si="19"/>
        <v>1</v>
      </c>
      <c r="C428" t="str">
        <f>I428&amp;COUNTIF($I$4:I428,I428)</f>
        <v>0199</v>
      </c>
      <c r="D428" t="str">
        <f>貼付ｼｰﾄ!D426&amp;貼付ｼｰﾄ!E426</f>
        <v/>
      </c>
      <c r="E428" t="str">
        <f>IF(D428="","",貼付ｼｰﾄ!H426+ROW()/1000000)</f>
        <v/>
      </c>
      <c r="F428">
        <f t="shared" si="20"/>
        <v>1</v>
      </c>
      <c r="G428">
        <f>貼付ｼｰﾄ!A426</f>
        <v>0</v>
      </c>
      <c r="H428">
        <f>貼付ｼｰﾄ!B426</f>
        <v>0</v>
      </c>
      <c r="I428">
        <f>貼付ｼｰﾄ!G426</f>
        <v>0</v>
      </c>
      <c r="J428">
        <f>貼付ｼｰﾄ!H426</f>
        <v>0</v>
      </c>
      <c r="K428">
        <f>貼付ｼｰﾄ!F426</f>
        <v>0</v>
      </c>
      <c r="L428">
        <f>貼付ｼｰﾄ!I426</f>
        <v>0</v>
      </c>
      <c r="M428">
        <f>貼付ｼｰﾄ!J426</f>
        <v>0</v>
      </c>
      <c r="N428">
        <f>貼付ｼｰﾄ!K426</f>
        <v>0</v>
      </c>
      <c r="O428">
        <f>貼付ｼｰﾄ!L426</f>
        <v>0</v>
      </c>
      <c r="P428">
        <f>貼付ｼｰﾄ!M426</f>
        <v>0</v>
      </c>
      <c r="Q428">
        <f>貼付ｼｰﾄ!N426</f>
        <v>0</v>
      </c>
      <c r="R428">
        <f>貼付ｼｰﾄ!O426</f>
        <v>0</v>
      </c>
      <c r="S428">
        <f>貼付ｼｰﾄ!P426</f>
        <v>0</v>
      </c>
      <c r="U428" t="str">
        <f t="shared" si="21"/>
        <v>00000</v>
      </c>
      <c r="V428">
        <v>427</v>
      </c>
    </row>
    <row r="429" spans="1:22" x14ac:dyDescent="0.15">
      <c r="A429">
        <v>439</v>
      </c>
      <c r="B429" t="str">
        <f t="shared" si="19"/>
        <v>1</v>
      </c>
      <c r="C429" t="str">
        <f>I429&amp;COUNTIF($I$4:I429,I429)</f>
        <v>0200</v>
      </c>
      <c r="D429" t="str">
        <f>貼付ｼｰﾄ!D427&amp;貼付ｼｰﾄ!E427</f>
        <v/>
      </c>
      <c r="E429" t="str">
        <f>IF(D429="","",貼付ｼｰﾄ!H427+ROW()/1000000)</f>
        <v/>
      </c>
      <c r="F429">
        <f t="shared" si="20"/>
        <v>1</v>
      </c>
      <c r="G429">
        <f>貼付ｼｰﾄ!A427</f>
        <v>0</v>
      </c>
      <c r="H429">
        <f>貼付ｼｰﾄ!B427</f>
        <v>0</v>
      </c>
      <c r="I429">
        <f>貼付ｼｰﾄ!G427</f>
        <v>0</v>
      </c>
      <c r="J429">
        <f>貼付ｼｰﾄ!H427</f>
        <v>0</v>
      </c>
      <c r="K429">
        <f>貼付ｼｰﾄ!F427</f>
        <v>0</v>
      </c>
      <c r="L429">
        <f>貼付ｼｰﾄ!I427</f>
        <v>0</v>
      </c>
      <c r="M429">
        <f>貼付ｼｰﾄ!J427</f>
        <v>0</v>
      </c>
      <c r="N429">
        <f>貼付ｼｰﾄ!K427</f>
        <v>0</v>
      </c>
      <c r="O429">
        <f>貼付ｼｰﾄ!L427</f>
        <v>0</v>
      </c>
      <c r="P429">
        <f>貼付ｼｰﾄ!M427</f>
        <v>0</v>
      </c>
      <c r="Q429">
        <f>貼付ｼｰﾄ!N427</f>
        <v>0</v>
      </c>
      <c r="R429">
        <f>貼付ｼｰﾄ!O427</f>
        <v>0</v>
      </c>
      <c r="S429">
        <f>貼付ｼｰﾄ!P427</f>
        <v>0</v>
      </c>
      <c r="U429" t="str">
        <f t="shared" si="21"/>
        <v>00000</v>
      </c>
      <c r="V429">
        <v>428</v>
      </c>
    </row>
    <row r="430" spans="1:22" x14ac:dyDescent="0.15">
      <c r="A430">
        <v>440</v>
      </c>
      <c r="B430" t="str">
        <f t="shared" si="19"/>
        <v>1</v>
      </c>
      <c r="C430" t="str">
        <f>I430&amp;COUNTIF($I$4:I430,I430)</f>
        <v>0201</v>
      </c>
      <c r="D430" t="str">
        <f>貼付ｼｰﾄ!D428&amp;貼付ｼｰﾄ!E428</f>
        <v/>
      </c>
      <c r="E430" t="str">
        <f>IF(D430="","",貼付ｼｰﾄ!H428+ROW()/1000000)</f>
        <v/>
      </c>
      <c r="F430">
        <f t="shared" si="20"/>
        <v>1</v>
      </c>
      <c r="G430">
        <f>貼付ｼｰﾄ!A428</f>
        <v>0</v>
      </c>
      <c r="H430">
        <f>貼付ｼｰﾄ!B428</f>
        <v>0</v>
      </c>
      <c r="I430">
        <f>貼付ｼｰﾄ!G428</f>
        <v>0</v>
      </c>
      <c r="J430">
        <f>貼付ｼｰﾄ!H428</f>
        <v>0</v>
      </c>
      <c r="K430">
        <f>貼付ｼｰﾄ!F428</f>
        <v>0</v>
      </c>
      <c r="L430">
        <f>貼付ｼｰﾄ!I428</f>
        <v>0</v>
      </c>
      <c r="M430">
        <f>貼付ｼｰﾄ!J428</f>
        <v>0</v>
      </c>
      <c r="N430">
        <f>貼付ｼｰﾄ!K428</f>
        <v>0</v>
      </c>
      <c r="O430">
        <f>貼付ｼｰﾄ!L428</f>
        <v>0</v>
      </c>
      <c r="P430">
        <f>貼付ｼｰﾄ!M428</f>
        <v>0</v>
      </c>
      <c r="Q430">
        <f>貼付ｼｰﾄ!N428</f>
        <v>0</v>
      </c>
      <c r="R430">
        <f>貼付ｼｰﾄ!O428</f>
        <v>0</v>
      </c>
      <c r="S430">
        <f>貼付ｼｰﾄ!P428</f>
        <v>0</v>
      </c>
      <c r="U430" t="str">
        <f t="shared" si="21"/>
        <v>00000</v>
      </c>
      <c r="V430">
        <v>429</v>
      </c>
    </row>
    <row r="431" spans="1:22" x14ac:dyDescent="0.15">
      <c r="A431">
        <v>441</v>
      </c>
      <c r="B431" t="str">
        <f t="shared" si="19"/>
        <v>1</v>
      </c>
      <c r="C431" t="str">
        <f>I431&amp;COUNTIF($I$4:I431,I431)</f>
        <v>0202</v>
      </c>
      <c r="D431" t="str">
        <f>貼付ｼｰﾄ!D429&amp;貼付ｼｰﾄ!E429</f>
        <v/>
      </c>
      <c r="E431" t="str">
        <f>IF(D431="","",貼付ｼｰﾄ!H429+ROW()/1000000)</f>
        <v/>
      </c>
      <c r="F431">
        <f t="shared" si="20"/>
        <v>1</v>
      </c>
      <c r="G431">
        <f>貼付ｼｰﾄ!A429</f>
        <v>0</v>
      </c>
      <c r="H431">
        <f>貼付ｼｰﾄ!B429</f>
        <v>0</v>
      </c>
      <c r="I431">
        <f>貼付ｼｰﾄ!G429</f>
        <v>0</v>
      </c>
      <c r="J431">
        <f>貼付ｼｰﾄ!H429</f>
        <v>0</v>
      </c>
      <c r="K431">
        <f>貼付ｼｰﾄ!F429</f>
        <v>0</v>
      </c>
      <c r="L431">
        <f>貼付ｼｰﾄ!I429</f>
        <v>0</v>
      </c>
      <c r="M431">
        <f>貼付ｼｰﾄ!J429</f>
        <v>0</v>
      </c>
      <c r="N431">
        <f>貼付ｼｰﾄ!K429</f>
        <v>0</v>
      </c>
      <c r="O431">
        <f>貼付ｼｰﾄ!L429</f>
        <v>0</v>
      </c>
      <c r="P431">
        <f>貼付ｼｰﾄ!M429</f>
        <v>0</v>
      </c>
      <c r="Q431">
        <f>貼付ｼｰﾄ!N429</f>
        <v>0</v>
      </c>
      <c r="R431">
        <f>貼付ｼｰﾄ!O429</f>
        <v>0</v>
      </c>
      <c r="S431">
        <f>貼付ｼｰﾄ!P429</f>
        <v>0</v>
      </c>
      <c r="U431" t="str">
        <f t="shared" si="21"/>
        <v>00000</v>
      </c>
      <c r="V431">
        <v>430</v>
      </c>
    </row>
    <row r="432" spans="1:22" x14ac:dyDescent="0.15">
      <c r="A432">
        <v>442</v>
      </c>
      <c r="B432" t="str">
        <f t="shared" si="19"/>
        <v>1</v>
      </c>
      <c r="C432" t="str">
        <f>I432&amp;COUNTIF($I$4:I432,I432)</f>
        <v>0203</v>
      </c>
      <c r="D432" t="str">
        <f>貼付ｼｰﾄ!D430&amp;貼付ｼｰﾄ!E430</f>
        <v/>
      </c>
      <c r="E432" t="str">
        <f>IF(D432="","",貼付ｼｰﾄ!H430+ROW()/1000000)</f>
        <v/>
      </c>
      <c r="F432">
        <f t="shared" si="20"/>
        <v>1</v>
      </c>
      <c r="G432">
        <f>貼付ｼｰﾄ!A430</f>
        <v>0</v>
      </c>
      <c r="H432">
        <f>貼付ｼｰﾄ!B430</f>
        <v>0</v>
      </c>
      <c r="I432">
        <f>貼付ｼｰﾄ!G430</f>
        <v>0</v>
      </c>
      <c r="J432">
        <f>貼付ｼｰﾄ!H430</f>
        <v>0</v>
      </c>
      <c r="K432">
        <f>貼付ｼｰﾄ!F430</f>
        <v>0</v>
      </c>
      <c r="L432">
        <f>貼付ｼｰﾄ!I430</f>
        <v>0</v>
      </c>
      <c r="M432">
        <f>貼付ｼｰﾄ!J430</f>
        <v>0</v>
      </c>
      <c r="N432">
        <f>貼付ｼｰﾄ!K430</f>
        <v>0</v>
      </c>
      <c r="O432">
        <f>貼付ｼｰﾄ!L430</f>
        <v>0</v>
      </c>
      <c r="P432">
        <f>貼付ｼｰﾄ!M430</f>
        <v>0</v>
      </c>
      <c r="Q432">
        <f>貼付ｼｰﾄ!N430</f>
        <v>0</v>
      </c>
      <c r="R432">
        <f>貼付ｼｰﾄ!O430</f>
        <v>0</v>
      </c>
      <c r="S432">
        <f>貼付ｼｰﾄ!P430</f>
        <v>0</v>
      </c>
      <c r="U432" t="str">
        <f t="shared" si="21"/>
        <v>00000</v>
      </c>
      <c r="V432">
        <v>431</v>
      </c>
    </row>
    <row r="433" spans="1:22" x14ac:dyDescent="0.15">
      <c r="A433">
        <v>443</v>
      </c>
      <c r="B433" t="str">
        <f t="shared" si="19"/>
        <v>1</v>
      </c>
      <c r="C433" t="str">
        <f>I433&amp;COUNTIF($I$4:I433,I433)</f>
        <v>0204</v>
      </c>
      <c r="D433" t="str">
        <f>貼付ｼｰﾄ!D431&amp;貼付ｼｰﾄ!E431</f>
        <v/>
      </c>
      <c r="E433" t="str">
        <f>IF(D433="","",貼付ｼｰﾄ!H431+ROW()/1000000)</f>
        <v/>
      </c>
      <c r="F433">
        <f t="shared" si="20"/>
        <v>1</v>
      </c>
      <c r="G433">
        <f>貼付ｼｰﾄ!A431</f>
        <v>0</v>
      </c>
      <c r="H433">
        <f>貼付ｼｰﾄ!B431</f>
        <v>0</v>
      </c>
      <c r="I433">
        <f>貼付ｼｰﾄ!G431</f>
        <v>0</v>
      </c>
      <c r="J433">
        <f>貼付ｼｰﾄ!H431</f>
        <v>0</v>
      </c>
      <c r="K433">
        <f>貼付ｼｰﾄ!F431</f>
        <v>0</v>
      </c>
      <c r="L433">
        <f>貼付ｼｰﾄ!I431</f>
        <v>0</v>
      </c>
      <c r="M433">
        <f>貼付ｼｰﾄ!J431</f>
        <v>0</v>
      </c>
      <c r="N433">
        <f>貼付ｼｰﾄ!K431</f>
        <v>0</v>
      </c>
      <c r="O433">
        <f>貼付ｼｰﾄ!L431</f>
        <v>0</v>
      </c>
      <c r="P433">
        <f>貼付ｼｰﾄ!M431</f>
        <v>0</v>
      </c>
      <c r="Q433">
        <f>貼付ｼｰﾄ!N431</f>
        <v>0</v>
      </c>
      <c r="R433">
        <f>貼付ｼｰﾄ!O431</f>
        <v>0</v>
      </c>
      <c r="S433">
        <f>貼付ｼｰﾄ!P431</f>
        <v>0</v>
      </c>
      <c r="U433" t="str">
        <f t="shared" si="21"/>
        <v>00000</v>
      </c>
      <c r="V433">
        <v>432</v>
      </c>
    </row>
    <row r="434" spans="1:22" x14ac:dyDescent="0.15">
      <c r="A434">
        <v>444</v>
      </c>
      <c r="B434" t="str">
        <f t="shared" si="19"/>
        <v>1</v>
      </c>
      <c r="C434" t="str">
        <f>I434&amp;COUNTIF($I$4:I434,I434)</f>
        <v>0205</v>
      </c>
      <c r="D434" t="str">
        <f>貼付ｼｰﾄ!D432&amp;貼付ｼｰﾄ!E432</f>
        <v/>
      </c>
      <c r="E434" t="str">
        <f>IF(D434="","",貼付ｼｰﾄ!H432+ROW()/1000000)</f>
        <v/>
      </c>
      <c r="F434">
        <f t="shared" si="20"/>
        <v>1</v>
      </c>
      <c r="G434">
        <f>貼付ｼｰﾄ!A432</f>
        <v>0</v>
      </c>
      <c r="H434">
        <f>貼付ｼｰﾄ!B432</f>
        <v>0</v>
      </c>
      <c r="I434">
        <f>貼付ｼｰﾄ!G432</f>
        <v>0</v>
      </c>
      <c r="J434">
        <f>貼付ｼｰﾄ!H432</f>
        <v>0</v>
      </c>
      <c r="K434">
        <f>貼付ｼｰﾄ!F432</f>
        <v>0</v>
      </c>
      <c r="L434">
        <f>貼付ｼｰﾄ!I432</f>
        <v>0</v>
      </c>
      <c r="M434">
        <f>貼付ｼｰﾄ!J432</f>
        <v>0</v>
      </c>
      <c r="N434">
        <f>貼付ｼｰﾄ!K432</f>
        <v>0</v>
      </c>
      <c r="O434">
        <f>貼付ｼｰﾄ!L432</f>
        <v>0</v>
      </c>
      <c r="P434">
        <f>貼付ｼｰﾄ!M432</f>
        <v>0</v>
      </c>
      <c r="Q434">
        <f>貼付ｼｰﾄ!N432</f>
        <v>0</v>
      </c>
      <c r="R434">
        <f>貼付ｼｰﾄ!O432</f>
        <v>0</v>
      </c>
      <c r="S434">
        <f>貼付ｼｰﾄ!P432</f>
        <v>0</v>
      </c>
      <c r="U434" t="str">
        <f t="shared" si="21"/>
        <v>00000</v>
      </c>
      <c r="V434">
        <v>433</v>
      </c>
    </row>
    <row r="435" spans="1:22" x14ac:dyDescent="0.15">
      <c r="A435">
        <v>445</v>
      </c>
      <c r="B435" t="str">
        <f t="shared" si="19"/>
        <v>1</v>
      </c>
      <c r="C435" t="str">
        <f>I435&amp;COUNTIF($I$4:I435,I435)</f>
        <v>0206</v>
      </c>
      <c r="D435" t="str">
        <f>貼付ｼｰﾄ!D433&amp;貼付ｼｰﾄ!E433</f>
        <v/>
      </c>
      <c r="E435" t="str">
        <f>IF(D435="","",貼付ｼｰﾄ!H433+ROW()/1000000)</f>
        <v/>
      </c>
      <c r="F435">
        <f t="shared" si="20"/>
        <v>1</v>
      </c>
      <c r="G435">
        <f>貼付ｼｰﾄ!A433</f>
        <v>0</v>
      </c>
      <c r="H435">
        <f>貼付ｼｰﾄ!B433</f>
        <v>0</v>
      </c>
      <c r="I435">
        <f>貼付ｼｰﾄ!G433</f>
        <v>0</v>
      </c>
      <c r="J435">
        <f>貼付ｼｰﾄ!H433</f>
        <v>0</v>
      </c>
      <c r="K435">
        <f>貼付ｼｰﾄ!F433</f>
        <v>0</v>
      </c>
      <c r="L435">
        <f>貼付ｼｰﾄ!I433</f>
        <v>0</v>
      </c>
      <c r="M435">
        <f>貼付ｼｰﾄ!J433</f>
        <v>0</v>
      </c>
      <c r="N435">
        <f>貼付ｼｰﾄ!K433</f>
        <v>0</v>
      </c>
      <c r="O435">
        <f>貼付ｼｰﾄ!L433</f>
        <v>0</v>
      </c>
      <c r="P435">
        <f>貼付ｼｰﾄ!M433</f>
        <v>0</v>
      </c>
      <c r="Q435">
        <f>貼付ｼｰﾄ!N433</f>
        <v>0</v>
      </c>
      <c r="R435">
        <f>貼付ｼｰﾄ!O433</f>
        <v>0</v>
      </c>
      <c r="S435">
        <f>貼付ｼｰﾄ!P433</f>
        <v>0</v>
      </c>
      <c r="U435" t="str">
        <f t="shared" si="21"/>
        <v>00000</v>
      </c>
      <c r="V435">
        <v>434</v>
      </c>
    </row>
    <row r="436" spans="1:22" x14ac:dyDescent="0.15">
      <c r="A436">
        <v>446</v>
      </c>
      <c r="B436" t="str">
        <f t="shared" si="19"/>
        <v>1</v>
      </c>
      <c r="C436" t="str">
        <f>I436&amp;COUNTIF($I$4:I436,I436)</f>
        <v>0207</v>
      </c>
      <c r="D436" t="str">
        <f>貼付ｼｰﾄ!D434&amp;貼付ｼｰﾄ!E434</f>
        <v/>
      </c>
      <c r="E436" t="str">
        <f>IF(D436="","",貼付ｼｰﾄ!H434+ROW()/1000000)</f>
        <v/>
      </c>
      <c r="F436">
        <f t="shared" si="20"/>
        <v>1</v>
      </c>
      <c r="G436">
        <f>貼付ｼｰﾄ!A434</f>
        <v>0</v>
      </c>
      <c r="H436">
        <f>貼付ｼｰﾄ!B434</f>
        <v>0</v>
      </c>
      <c r="I436">
        <f>貼付ｼｰﾄ!G434</f>
        <v>0</v>
      </c>
      <c r="J436">
        <f>貼付ｼｰﾄ!H434</f>
        <v>0</v>
      </c>
      <c r="K436">
        <f>貼付ｼｰﾄ!F434</f>
        <v>0</v>
      </c>
      <c r="L436">
        <f>貼付ｼｰﾄ!I434</f>
        <v>0</v>
      </c>
      <c r="M436">
        <f>貼付ｼｰﾄ!J434</f>
        <v>0</v>
      </c>
      <c r="N436">
        <f>貼付ｼｰﾄ!K434</f>
        <v>0</v>
      </c>
      <c r="O436">
        <f>貼付ｼｰﾄ!L434</f>
        <v>0</v>
      </c>
      <c r="P436">
        <f>貼付ｼｰﾄ!M434</f>
        <v>0</v>
      </c>
      <c r="Q436">
        <f>貼付ｼｰﾄ!N434</f>
        <v>0</v>
      </c>
      <c r="R436">
        <f>貼付ｼｰﾄ!O434</f>
        <v>0</v>
      </c>
      <c r="S436">
        <f>貼付ｼｰﾄ!P434</f>
        <v>0</v>
      </c>
      <c r="U436" t="str">
        <f t="shared" si="21"/>
        <v>00000</v>
      </c>
      <c r="V436">
        <v>435</v>
      </c>
    </row>
    <row r="437" spans="1:22" x14ac:dyDescent="0.15">
      <c r="A437">
        <v>447</v>
      </c>
      <c r="B437" t="str">
        <f t="shared" si="19"/>
        <v>1</v>
      </c>
      <c r="C437" t="str">
        <f>I437&amp;COUNTIF($I$4:I437,I437)</f>
        <v>0208</v>
      </c>
      <c r="D437" t="str">
        <f>貼付ｼｰﾄ!D435&amp;貼付ｼｰﾄ!E435</f>
        <v/>
      </c>
      <c r="E437" t="str">
        <f>IF(D437="","",貼付ｼｰﾄ!H435+ROW()/1000000)</f>
        <v/>
      </c>
      <c r="F437">
        <f t="shared" si="20"/>
        <v>1</v>
      </c>
      <c r="G437">
        <f>貼付ｼｰﾄ!A435</f>
        <v>0</v>
      </c>
      <c r="H437">
        <f>貼付ｼｰﾄ!B435</f>
        <v>0</v>
      </c>
      <c r="I437">
        <f>貼付ｼｰﾄ!G435</f>
        <v>0</v>
      </c>
      <c r="J437">
        <f>貼付ｼｰﾄ!H435</f>
        <v>0</v>
      </c>
      <c r="K437">
        <f>貼付ｼｰﾄ!F435</f>
        <v>0</v>
      </c>
      <c r="L437">
        <f>貼付ｼｰﾄ!I435</f>
        <v>0</v>
      </c>
      <c r="M437">
        <f>貼付ｼｰﾄ!J435</f>
        <v>0</v>
      </c>
      <c r="N437">
        <f>貼付ｼｰﾄ!K435</f>
        <v>0</v>
      </c>
      <c r="O437">
        <f>貼付ｼｰﾄ!L435</f>
        <v>0</v>
      </c>
      <c r="P437">
        <f>貼付ｼｰﾄ!M435</f>
        <v>0</v>
      </c>
      <c r="Q437">
        <f>貼付ｼｰﾄ!N435</f>
        <v>0</v>
      </c>
      <c r="R437">
        <f>貼付ｼｰﾄ!O435</f>
        <v>0</v>
      </c>
      <c r="S437">
        <f>貼付ｼｰﾄ!P435</f>
        <v>0</v>
      </c>
      <c r="U437" t="str">
        <f t="shared" si="21"/>
        <v>00000</v>
      </c>
      <c r="V437">
        <v>436</v>
      </c>
    </row>
    <row r="438" spans="1:22" x14ac:dyDescent="0.15">
      <c r="A438">
        <v>448</v>
      </c>
      <c r="B438" t="str">
        <f t="shared" si="19"/>
        <v>1</v>
      </c>
      <c r="C438" t="str">
        <f>I438&amp;COUNTIF($I$4:I438,I438)</f>
        <v>0209</v>
      </c>
      <c r="D438" t="str">
        <f>貼付ｼｰﾄ!D436&amp;貼付ｼｰﾄ!E436</f>
        <v/>
      </c>
      <c r="E438" t="str">
        <f>IF(D438="","",貼付ｼｰﾄ!H436+ROW()/1000000)</f>
        <v/>
      </c>
      <c r="F438">
        <f t="shared" si="20"/>
        <v>1</v>
      </c>
      <c r="G438">
        <f>貼付ｼｰﾄ!A436</f>
        <v>0</v>
      </c>
      <c r="H438">
        <f>貼付ｼｰﾄ!B436</f>
        <v>0</v>
      </c>
      <c r="I438">
        <f>貼付ｼｰﾄ!G436</f>
        <v>0</v>
      </c>
      <c r="J438">
        <f>貼付ｼｰﾄ!H436</f>
        <v>0</v>
      </c>
      <c r="K438">
        <f>貼付ｼｰﾄ!F436</f>
        <v>0</v>
      </c>
      <c r="L438">
        <f>貼付ｼｰﾄ!I436</f>
        <v>0</v>
      </c>
      <c r="M438">
        <f>貼付ｼｰﾄ!J436</f>
        <v>0</v>
      </c>
      <c r="N438">
        <f>貼付ｼｰﾄ!K436</f>
        <v>0</v>
      </c>
      <c r="O438">
        <f>貼付ｼｰﾄ!L436</f>
        <v>0</v>
      </c>
      <c r="P438">
        <f>貼付ｼｰﾄ!M436</f>
        <v>0</v>
      </c>
      <c r="Q438">
        <f>貼付ｼｰﾄ!N436</f>
        <v>0</v>
      </c>
      <c r="R438">
        <f>貼付ｼｰﾄ!O436</f>
        <v>0</v>
      </c>
      <c r="S438">
        <f>貼付ｼｰﾄ!P436</f>
        <v>0</v>
      </c>
      <c r="U438" t="str">
        <f t="shared" si="21"/>
        <v>00000</v>
      </c>
      <c r="V438">
        <v>437</v>
      </c>
    </row>
    <row r="439" spans="1:22" x14ac:dyDescent="0.15">
      <c r="A439">
        <v>449</v>
      </c>
      <c r="B439" t="str">
        <f t="shared" si="19"/>
        <v>1</v>
      </c>
      <c r="C439" t="str">
        <f>I439&amp;COUNTIF($I$4:I439,I439)</f>
        <v>0210</v>
      </c>
      <c r="D439" t="str">
        <f>貼付ｼｰﾄ!D437&amp;貼付ｼｰﾄ!E437</f>
        <v/>
      </c>
      <c r="E439" t="str">
        <f>IF(D439="","",貼付ｼｰﾄ!H437+ROW()/1000000)</f>
        <v/>
      </c>
      <c r="F439">
        <f t="shared" si="20"/>
        <v>1</v>
      </c>
      <c r="G439">
        <f>貼付ｼｰﾄ!A437</f>
        <v>0</v>
      </c>
      <c r="H439">
        <f>貼付ｼｰﾄ!B437</f>
        <v>0</v>
      </c>
      <c r="I439">
        <f>貼付ｼｰﾄ!G437</f>
        <v>0</v>
      </c>
      <c r="J439">
        <f>貼付ｼｰﾄ!H437</f>
        <v>0</v>
      </c>
      <c r="K439">
        <f>貼付ｼｰﾄ!F437</f>
        <v>0</v>
      </c>
      <c r="L439">
        <f>貼付ｼｰﾄ!I437</f>
        <v>0</v>
      </c>
      <c r="M439">
        <f>貼付ｼｰﾄ!J437</f>
        <v>0</v>
      </c>
      <c r="N439">
        <f>貼付ｼｰﾄ!K437</f>
        <v>0</v>
      </c>
      <c r="O439">
        <f>貼付ｼｰﾄ!L437</f>
        <v>0</v>
      </c>
      <c r="P439">
        <f>貼付ｼｰﾄ!M437</f>
        <v>0</v>
      </c>
      <c r="Q439">
        <f>貼付ｼｰﾄ!N437</f>
        <v>0</v>
      </c>
      <c r="R439">
        <f>貼付ｼｰﾄ!O437</f>
        <v>0</v>
      </c>
      <c r="S439">
        <f>貼付ｼｰﾄ!P437</f>
        <v>0</v>
      </c>
      <c r="U439" t="str">
        <f t="shared" si="21"/>
        <v>00000</v>
      </c>
      <c r="V439">
        <v>438</v>
      </c>
    </row>
    <row r="440" spans="1:22" x14ac:dyDescent="0.15">
      <c r="A440">
        <v>450</v>
      </c>
      <c r="B440" t="str">
        <f t="shared" si="19"/>
        <v>1</v>
      </c>
      <c r="C440" t="str">
        <f>I440&amp;COUNTIF($I$4:I440,I440)</f>
        <v>0211</v>
      </c>
      <c r="D440" t="str">
        <f>貼付ｼｰﾄ!D438&amp;貼付ｼｰﾄ!E438</f>
        <v/>
      </c>
      <c r="E440" t="str">
        <f>IF(D440="","",貼付ｼｰﾄ!H438+ROW()/1000000)</f>
        <v/>
      </c>
      <c r="F440">
        <f t="shared" si="20"/>
        <v>1</v>
      </c>
      <c r="G440">
        <f>貼付ｼｰﾄ!A438</f>
        <v>0</v>
      </c>
      <c r="H440">
        <f>貼付ｼｰﾄ!B438</f>
        <v>0</v>
      </c>
      <c r="I440">
        <f>貼付ｼｰﾄ!G438</f>
        <v>0</v>
      </c>
      <c r="J440">
        <f>貼付ｼｰﾄ!H438</f>
        <v>0</v>
      </c>
      <c r="K440">
        <f>貼付ｼｰﾄ!F438</f>
        <v>0</v>
      </c>
      <c r="L440">
        <f>貼付ｼｰﾄ!I438</f>
        <v>0</v>
      </c>
      <c r="M440">
        <f>貼付ｼｰﾄ!J438</f>
        <v>0</v>
      </c>
      <c r="N440">
        <f>貼付ｼｰﾄ!K438</f>
        <v>0</v>
      </c>
      <c r="O440">
        <f>貼付ｼｰﾄ!L438</f>
        <v>0</v>
      </c>
      <c r="P440">
        <f>貼付ｼｰﾄ!M438</f>
        <v>0</v>
      </c>
      <c r="Q440">
        <f>貼付ｼｰﾄ!N438</f>
        <v>0</v>
      </c>
      <c r="R440">
        <f>貼付ｼｰﾄ!O438</f>
        <v>0</v>
      </c>
      <c r="S440">
        <f>貼付ｼｰﾄ!P438</f>
        <v>0</v>
      </c>
      <c r="U440" t="str">
        <f t="shared" si="21"/>
        <v>00000</v>
      </c>
      <c r="V440">
        <v>439</v>
      </c>
    </row>
    <row r="441" spans="1:22" x14ac:dyDescent="0.15">
      <c r="A441">
        <v>451</v>
      </c>
      <c r="B441" t="str">
        <f t="shared" si="19"/>
        <v>1</v>
      </c>
      <c r="C441" t="str">
        <f>I441&amp;COUNTIF($I$4:I441,I441)</f>
        <v>0212</v>
      </c>
      <c r="D441" t="str">
        <f>貼付ｼｰﾄ!D439&amp;貼付ｼｰﾄ!E439</f>
        <v/>
      </c>
      <c r="E441" t="str">
        <f>IF(D441="","",貼付ｼｰﾄ!H439+ROW()/1000000)</f>
        <v/>
      </c>
      <c r="F441">
        <f t="shared" si="20"/>
        <v>1</v>
      </c>
      <c r="G441">
        <f>貼付ｼｰﾄ!A439</f>
        <v>0</v>
      </c>
      <c r="H441">
        <f>貼付ｼｰﾄ!B439</f>
        <v>0</v>
      </c>
      <c r="I441">
        <f>貼付ｼｰﾄ!G439</f>
        <v>0</v>
      </c>
      <c r="J441">
        <f>貼付ｼｰﾄ!H439</f>
        <v>0</v>
      </c>
      <c r="K441">
        <f>貼付ｼｰﾄ!F439</f>
        <v>0</v>
      </c>
      <c r="L441">
        <f>貼付ｼｰﾄ!I439</f>
        <v>0</v>
      </c>
      <c r="M441">
        <f>貼付ｼｰﾄ!J439</f>
        <v>0</v>
      </c>
      <c r="N441">
        <f>貼付ｼｰﾄ!K439</f>
        <v>0</v>
      </c>
      <c r="O441">
        <f>貼付ｼｰﾄ!L439</f>
        <v>0</v>
      </c>
      <c r="P441">
        <f>貼付ｼｰﾄ!M439</f>
        <v>0</v>
      </c>
      <c r="Q441">
        <f>貼付ｼｰﾄ!N439</f>
        <v>0</v>
      </c>
      <c r="R441">
        <f>貼付ｼｰﾄ!O439</f>
        <v>0</v>
      </c>
      <c r="S441">
        <f>貼付ｼｰﾄ!P439</f>
        <v>0</v>
      </c>
      <c r="U441" t="str">
        <f t="shared" si="21"/>
        <v>00000</v>
      </c>
      <c r="V441">
        <v>440</v>
      </c>
    </row>
    <row r="442" spans="1:22" x14ac:dyDescent="0.15">
      <c r="A442">
        <v>452</v>
      </c>
      <c r="B442" t="str">
        <f t="shared" si="19"/>
        <v>1</v>
      </c>
      <c r="C442" t="str">
        <f>I442&amp;COUNTIF($I$4:I442,I442)</f>
        <v>0213</v>
      </c>
      <c r="D442" t="str">
        <f>貼付ｼｰﾄ!D440&amp;貼付ｼｰﾄ!E440</f>
        <v/>
      </c>
      <c r="E442" t="str">
        <f>IF(D442="","",貼付ｼｰﾄ!H440+ROW()/1000000)</f>
        <v/>
      </c>
      <c r="F442">
        <f t="shared" si="20"/>
        <v>1</v>
      </c>
      <c r="G442">
        <f>貼付ｼｰﾄ!A440</f>
        <v>0</v>
      </c>
      <c r="H442">
        <f>貼付ｼｰﾄ!B440</f>
        <v>0</v>
      </c>
      <c r="I442">
        <f>貼付ｼｰﾄ!G440</f>
        <v>0</v>
      </c>
      <c r="J442">
        <f>貼付ｼｰﾄ!H440</f>
        <v>0</v>
      </c>
      <c r="K442">
        <f>貼付ｼｰﾄ!F440</f>
        <v>0</v>
      </c>
      <c r="L442">
        <f>貼付ｼｰﾄ!I440</f>
        <v>0</v>
      </c>
      <c r="M442">
        <f>貼付ｼｰﾄ!J440</f>
        <v>0</v>
      </c>
      <c r="N442">
        <f>貼付ｼｰﾄ!K440</f>
        <v>0</v>
      </c>
      <c r="O442">
        <f>貼付ｼｰﾄ!L440</f>
        <v>0</v>
      </c>
      <c r="P442">
        <f>貼付ｼｰﾄ!M440</f>
        <v>0</v>
      </c>
      <c r="Q442">
        <f>貼付ｼｰﾄ!N440</f>
        <v>0</v>
      </c>
      <c r="R442">
        <f>貼付ｼｰﾄ!O440</f>
        <v>0</v>
      </c>
      <c r="S442">
        <f>貼付ｼｰﾄ!P440</f>
        <v>0</v>
      </c>
      <c r="U442" t="str">
        <f t="shared" si="21"/>
        <v>00000</v>
      </c>
      <c r="V442">
        <v>441</v>
      </c>
    </row>
    <row r="443" spans="1:22" x14ac:dyDescent="0.15">
      <c r="A443">
        <v>453</v>
      </c>
      <c r="B443" t="str">
        <f t="shared" si="19"/>
        <v>1</v>
      </c>
      <c r="C443" t="str">
        <f>I443&amp;COUNTIF($I$4:I443,I443)</f>
        <v>0214</v>
      </c>
      <c r="D443" t="str">
        <f>貼付ｼｰﾄ!D441&amp;貼付ｼｰﾄ!E441</f>
        <v/>
      </c>
      <c r="E443" t="str">
        <f>IF(D443="","",貼付ｼｰﾄ!H441+ROW()/1000000)</f>
        <v/>
      </c>
      <c r="F443">
        <f t="shared" si="20"/>
        <v>1</v>
      </c>
      <c r="G443">
        <f>貼付ｼｰﾄ!A441</f>
        <v>0</v>
      </c>
      <c r="H443">
        <f>貼付ｼｰﾄ!B441</f>
        <v>0</v>
      </c>
      <c r="I443">
        <f>貼付ｼｰﾄ!G441</f>
        <v>0</v>
      </c>
      <c r="J443">
        <f>貼付ｼｰﾄ!H441</f>
        <v>0</v>
      </c>
      <c r="K443">
        <f>貼付ｼｰﾄ!F441</f>
        <v>0</v>
      </c>
      <c r="L443">
        <f>貼付ｼｰﾄ!I441</f>
        <v>0</v>
      </c>
      <c r="M443">
        <f>貼付ｼｰﾄ!J441</f>
        <v>0</v>
      </c>
      <c r="N443">
        <f>貼付ｼｰﾄ!K441</f>
        <v>0</v>
      </c>
      <c r="O443">
        <f>貼付ｼｰﾄ!L441</f>
        <v>0</v>
      </c>
      <c r="P443">
        <f>貼付ｼｰﾄ!M441</f>
        <v>0</v>
      </c>
      <c r="Q443">
        <f>貼付ｼｰﾄ!N441</f>
        <v>0</v>
      </c>
      <c r="R443">
        <f>貼付ｼｰﾄ!O441</f>
        <v>0</v>
      </c>
      <c r="S443">
        <f>貼付ｼｰﾄ!P441</f>
        <v>0</v>
      </c>
      <c r="U443" t="str">
        <f t="shared" si="21"/>
        <v>00000</v>
      </c>
      <c r="V443">
        <v>442</v>
      </c>
    </row>
    <row r="444" spans="1:22" x14ac:dyDescent="0.15">
      <c r="A444">
        <v>454</v>
      </c>
      <c r="B444" t="str">
        <f t="shared" si="19"/>
        <v>1</v>
      </c>
      <c r="C444" t="str">
        <f>I444&amp;COUNTIF($I$4:I444,I444)</f>
        <v>0215</v>
      </c>
      <c r="D444" t="str">
        <f>貼付ｼｰﾄ!D442&amp;貼付ｼｰﾄ!E442</f>
        <v/>
      </c>
      <c r="E444" t="str">
        <f>IF(D444="","",貼付ｼｰﾄ!H442+ROW()/1000000)</f>
        <v/>
      </c>
      <c r="F444">
        <f t="shared" si="20"/>
        <v>1</v>
      </c>
      <c r="G444">
        <f>貼付ｼｰﾄ!A442</f>
        <v>0</v>
      </c>
      <c r="H444">
        <f>貼付ｼｰﾄ!B442</f>
        <v>0</v>
      </c>
      <c r="I444">
        <f>貼付ｼｰﾄ!G442</f>
        <v>0</v>
      </c>
      <c r="J444">
        <f>貼付ｼｰﾄ!H442</f>
        <v>0</v>
      </c>
      <c r="K444">
        <f>貼付ｼｰﾄ!F442</f>
        <v>0</v>
      </c>
      <c r="L444">
        <f>貼付ｼｰﾄ!I442</f>
        <v>0</v>
      </c>
      <c r="M444">
        <f>貼付ｼｰﾄ!J442</f>
        <v>0</v>
      </c>
      <c r="N444">
        <f>貼付ｼｰﾄ!K442</f>
        <v>0</v>
      </c>
      <c r="O444">
        <f>貼付ｼｰﾄ!L442</f>
        <v>0</v>
      </c>
      <c r="P444">
        <f>貼付ｼｰﾄ!M442</f>
        <v>0</v>
      </c>
      <c r="Q444">
        <f>貼付ｼｰﾄ!N442</f>
        <v>0</v>
      </c>
      <c r="R444">
        <f>貼付ｼｰﾄ!O442</f>
        <v>0</v>
      </c>
      <c r="S444">
        <f>貼付ｼｰﾄ!P442</f>
        <v>0</v>
      </c>
      <c r="U444" t="str">
        <f t="shared" si="21"/>
        <v>00000</v>
      </c>
      <c r="V444">
        <v>443</v>
      </c>
    </row>
    <row r="445" spans="1:22" x14ac:dyDescent="0.15">
      <c r="A445">
        <v>455</v>
      </c>
      <c r="B445" t="str">
        <f t="shared" si="19"/>
        <v>1</v>
      </c>
      <c r="C445" t="str">
        <f>I445&amp;COUNTIF($I$4:I445,I445)</f>
        <v>0216</v>
      </c>
      <c r="D445" t="str">
        <f>貼付ｼｰﾄ!D443&amp;貼付ｼｰﾄ!E443</f>
        <v/>
      </c>
      <c r="E445" t="str">
        <f>IF(D445="","",貼付ｼｰﾄ!H443+ROW()/1000000)</f>
        <v/>
      </c>
      <c r="F445">
        <f t="shared" si="20"/>
        <v>1</v>
      </c>
      <c r="G445">
        <f>貼付ｼｰﾄ!A443</f>
        <v>0</v>
      </c>
      <c r="H445">
        <f>貼付ｼｰﾄ!B443</f>
        <v>0</v>
      </c>
      <c r="I445">
        <f>貼付ｼｰﾄ!G443</f>
        <v>0</v>
      </c>
      <c r="J445">
        <f>貼付ｼｰﾄ!H443</f>
        <v>0</v>
      </c>
      <c r="K445">
        <f>貼付ｼｰﾄ!F443</f>
        <v>0</v>
      </c>
      <c r="L445">
        <f>貼付ｼｰﾄ!I443</f>
        <v>0</v>
      </c>
      <c r="M445">
        <f>貼付ｼｰﾄ!J443</f>
        <v>0</v>
      </c>
      <c r="N445">
        <f>貼付ｼｰﾄ!K443</f>
        <v>0</v>
      </c>
      <c r="O445">
        <f>貼付ｼｰﾄ!L443</f>
        <v>0</v>
      </c>
      <c r="P445">
        <f>貼付ｼｰﾄ!M443</f>
        <v>0</v>
      </c>
      <c r="Q445">
        <f>貼付ｼｰﾄ!N443</f>
        <v>0</v>
      </c>
      <c r="R445">
        <f>貼付ｼｰﾄ!O443</f>
        <v>0</v>
      </c>
      <c r="S445">
        <f>貼付ｼｰﾄ!P443</f>
        <v>0</v>
      </c>
      <c r="U445" t="str">
        <f t="shared" si="21"/>
        <v>00000</v>
      </c>
      <c r="V445">
        <v>444</v>
      </c>
    </row>
    <row r="446" spans="1:22" x14ac:dyDescent="0.15">
      <c r="A446">
        <v>456</v>
      </c>
      <c r="B446" t="str">
        <f t="shared" si="19"/>
        <v>1</v>
      </c>
      <c r="C446" t="str">
        <f>I446&amp;COUNTIF($I$4:I446,I446)</f>
        <v>0217</v>
      </c>
      <c r="D446" t="str">
        <f>貼付ｼｰﾄ!D444&amp;貼付ｼｰﾄ!E444</f>
        <v/>
      </c>
      <c r="E446" t="str">
        <f>IF(D446="","",貼付ｼｰﾄ!H444+ROW()/1000000)</f>
        <v/>
      </c>
      <c r="F446">
        <f t="shared" si="20"/>
        <v>1</v>
      </c>
      <c r="G446">
        <f>貼付ｼｰﾄ!A444</f>
        <v>0</v>
      </c>
      <c r="H446">
        <f>貼付ｼｰﾄ!B444</f>
        <v>0</v>
      </c>
      <c r="I446">
        <f>貼付ｼｰﾄ!G444</f>
        <v>0</v>
      </c>
      <c r="J446">
        <f>貼付ｼｰﾄ!H444</f>
        <v>0</v>
      </c>
      <c r="K446">
        <f>貼付ｼｰﾄ!F444</f>
        <v>0</v>
      </c>
      <c r="L446">
        <f>貼付ｼｰﾄ!I444</f>
        <v>0</v>
      </c>
      <c r="M446">
        <f>貼付ｼｰﾄ!J444</f>
        <v>0</v>
      </c>
      <c r="N446">
        <f>貼付ｼｰﾄ!K444</f>
        <v>0</v>
      </c>
      <c r="O446">
        <f>貼付ｼｰﾄ!L444</f>
        <v>0</v>
      </c>
      <c r="P446">
        <f>貼付ｼｰﾄ!M444</f>
        <v>0</v>
      </c>
      <c r="Q446">
        <f>貼付ｼｰﾄ!N444</f>
        <v>0</v>
      </c>
      <c r="R446">
        <f>貼付ｼｰﾄ!O444</f>
        <v>0</v>
      </c>
      <c r="S446">
        <f>貼付ｼｰﾄ!P444</f>
        <v>0</v>
      </c>
      <c r="U446" t="str">
        <f t="shared" si="21"/>
        <v>00000</v>
      </c>
      <c r="V446">
        <v>445</v>
      </c>
    </row>
    <row r="447" spans="1:22" x14ac:dyDescent="0.15">
      <c r="A447">
        <v>457</v>
      </c>
      <c r="B447" t="str">
        <f t="shared" si="19"/>
        <v>1</v>
      </c>
      <c r="C447" t="str">
        <f>I447&amp;COUNTIF($I$4:I447,I447)</f>
        <v>0218</v>
      </c>
      <c r="D447" t="str">
        <f>貼付ｼｰﾄ!D445&amp;貼付ｼｰﾄ!E445</f>
        <v/>
      </c>
      <c r="E447" t="str">
        <f>IF(D447="","",貼付ｼｰﾄ!H445+ROW()/1000000)</f>
        <v/>
      </c>
      <c r="F447">
        <f t="shared" si="20"/>
        <v>1</v>
      </c>
      <c r="G447">
        <f>貼付ｼｰﾄ!A445</f>
        <v>0</v>
      </c>
      <c r="H447">
        <f>貼付ｼｰﾄ!B445</f>
        <v>0</v>
      </c>
      <c r="I447">
        <f>貼付ｼｰﾄ!G445</f>
        <v>0</v>
      </c>
      <c r="J447">
        <f>貼付ｼｰﾄ!H445</f>
        <v>0</v>
      </c>
      <c r="K447">
        <f>貼付ｼｰﾄ!F445</f>
        <v>0</v>
      </c>
      <c r="L447">
        <f>貼付ｼｰﾄ!I445</f>
        <v>0</v>
      </c>
      <c r="M447">
        <f>貼付ｼｰﾄ!J445</f>
        <v>0</v>
      </c>
      <c r="N447">
        <f>貼付ｼｰﾄ!K445</f>
        <v>0</v>
      </c>
      <c r="O447">
        <f>貼付ｼｰﾄ!L445</f>
        <v>0</v>
      </c>
      <c r="P447">
        <f>貼付ｼｰﾄ!M445</f>
        <v>0</v>
      </c>
      <c r="Q447">
        <f>貼付ｼｰﾄ!N445</f>
        <v>0</v>
      </c>
      <c r="R447">
        <f>貼付ｼｰﾄ!O445</f>
        <v>0</v>
      </c>
      <c r="S447">
        <f>貼付ｼｰﾄ!P445</f>
        <v>0</v>
      </c>
      <c r="U447" t="str">
        <f t="shared" si="21"/>
        <v>00000</v>
      </c>
      <c r="V447">
        <v>446</v>
      </c>
    </row>
    <row r="448" spans="1:22" x14ac:dyDescent="0.15">
      <c r="A448">
        <v>458</v>
      </c>
      <c r="B448" t="str">
        <f t="shared" si="19"/>
        <v>1</v>
      </c>
      <c r="C448" t="str">
        <f>I448&amp;COUNTIF($I$4:I448,I448)</f>
        <v>0219</v>
      </c>
      <c r="D448" t="str">
        <f>貼付ｼｰﾄ!D446&amp;貼付ｼｰﾄ!E446</f>
        <v/>
      </c>
      <c r="E448" t="str">
        <f>IF(D448="","",貼付ｼｰﾄ!H446+ROW()/1000000)</f>
        <v/>
      </c>
      <c r="F448">
        <f t="shared" si="20"/>
        <v>1</v>
      </c>
      <c r="G448">
        <f>貼付ｼｰﾄ!A446</f>
        <v>0</v>
      </c>
      <c r="H448">
        <f>貼付ｼｰﾄ!B446</f>
        <v>0</v>
      </c>
      <c r="I448">
        <f>貼付ｼｰﾄ!G446</f>
        <v>0</v>
      </c>
      <c r="J448">
        <f>貼付ｼｰﾄ!H446</f>
        <v>0</v>
      </c>
      <c r="K448">
        <f>貼付ｼｰﾄ!F446</f>
        <v>0</v>
      </c>
      <c r="L448">
        <f>貼付ｼｰﾄ!I446</f>
        <v>0</v>
      </c>
      <c r="M448">
        <f>貼付ｼｰﾄ!J446</f>
        <v>0</v>
      </c>
      <c r="N448">
        <f>貼付ｼｰﾄ!K446</f>
        <v>0</v>
      </c>
      <c r="O448">
        <f>貼付ｼｰﾄ!L446</f>
        <v>0</v>
      </c>
      <c r="P448">
        <f>貼付ｼｰﾄ!M446</f>
        <v>0</v>
      </c>
      <c r="Q448">
        <f>貼付ｼｰﾄ!N446</f>
        <v>0</v>
      </c>
      <c r="R448">
        <f>貼付ｼｰﾄ!O446</f>
        <v>0</v>
      </c>
      <c r="S448">
        <f>貼付ｼｰﾄ!P446</f>
        <v>0</v>
      </c>
      <c r="U448" t="str">
        <f t="shared" si="21"/>
        <v>00000</v>
      </c>
      <c r="V448">
        <v>447</v>
      </c>
    </row>
    <row r="449" spans="1:22" x14ac:dyDescent="0.15">
      <c r="A449">
        <v>459</v>
      </c>
      <c r="B449" t="str">
        <f t="shared" si="19"/>
        <v>1</v>
      </c>
      <c r="C449" t="str">
        <f>I449&amp;COUNTIF($I$4:I449,I449)</f>
        <v>0220</v>
      </c>
      <c r="D449" t="str">
        <f>貼付ｼｰﾄ!D447&amp;貼付ｼｰﾄ!E447</f>
        <v/>
      </c>
      <c r="E449" t="str">
        <f>IF(D449="","",貼付ｼｰﾄ!H447+ROW()/1000000)</f>
        <v/>
      </c>
      <c r="F449">
        <f t="shared" si="20"/>
        <v>1</v>
      </c>
      <c r="G449">
        <f>貼付ｼｰﾄ!A447</f>
        <v>0</v>
      </c>
      <c r="H449">
        <f>貼付ｼｰﾄ!B447</f>
        <v>0</v>
      </c>
      <c r="I449">
        <f>貼付ｼｰﾄ!G447</f>
        <v>0</v>
      </c>
      <c r="J449">
        <f>貼付ｼｰﾄ!H447</f>
        <v>0</v>
      </c>
      <c r="K449">
        <f>貼付ｼｰﾄ!F447</f>
        <v>0</v>
      </c>
      <c r="L449">
        <f>貼付ｼｰﾄ!I447</f>
        <v>0</v>
      </c>
      <c r="M449">
        <f>貼付ｼｰﾄ!J447</f>
        <v>0</v>
      </c>
      <c r="N449">
        <f>貼付ｼｰﾄ!K447</f>
        <v>0</v>
      </c>
      <c r="O449">
        <f>貼付ｼｰﾄ!L447</f>
        <v>0</v>
      </c>
      <c r="P449">
        <f>貼付ｼｰﾄ!M447</f>
        <v>0</v>
      </c>
      <c r="Q449">
        <f>貼付ｼｰﾄ!N447</f>
        <v>0</v>
      </c>
      <c r="R449">
        <f>貼付ｼｰﾄ!O447</f>
        <v>0</v>
      </c>
      <c r="S449">
        <f>貼付ｼｰﾄ!P447</f>
        <v>0</v>
      </c>
      <c r="U449" t="str">
        <f t="shared" si="21"/>
        <v>00000</v>
      </c>
      <c r="V449">
        <v>448</v>
      </c>
    </row>
    <row r="450" spans="1:22" x14ac:dyDescent="0.15">
      <c r="A450">
        <v>460</v>
      </c>
      <c r="B450" t="str">
        <f t="shared" si="19"/>
        <v>1</v>
      </c>
      <c r="C450" t="str">
        <f>I450&amp;COUNTIF($I$4:I450,I450)</f>
        <v>0221</v>
      </c>
      <c r="D450" t="str">
        <f>貼付ｼｰﾄ!D448&amp;貼付ｼｰﾄ!E448</f>
        <v/>
      </c>
      <c r="E450" t="str">
        <f>IF(D450="","",貼付ｼｰﾄ!H448+ROW()/1000000)</f>
        <v/>
      </c>
      <c r="F450">
        <f t="shared" si="20"/>
        <v>1</v>
      </c>
      <c r="G450">
        <f>貼付ｼｰﾄ!A448</f>
        <v>0</v>
      </c>
      <c r="H450">
        <f>貼付ｼｰﾄ!B448</f>
        <v>0</v>
      </c>
      <c r="I450">
        <f>貼付ｼｰﾄ!G448</f>
        <v>0</v>
      </c>
      <c r="J450">
        <f>貼付ｼｰﾄ!H448</f>
        <v>0</v>
      </c>
      <c r="K450">
        <f>貼付ｼｰﾄ!F448</f>
        <v>0</v>
      </c>
      <c r="L450">
        <f>貼付ｼｰﾄ!I448</f>
        <v>0</v>
      </c>
      <c r="M450">
        <f>貼付ｼｰﾄ!J448</f>
        <v>0</v>
      </c>
      <c r="N450">
        <f>貼付ｼｰﾄ!K448</f>
        <v>0</v>
      </c>
      <c r="O450">
        <f>貼付ｼｰﾄ!L448</f>
        <v>0</v>
      </c>
      <c r="P450">
        <f>貼付ｼｰﾄ!M448</f>
        <v>0</v>
      </c>
      <c r="Q450">
        <f>貼付ｼｰﾄ!N448</f>
        <v>0</v>
      </c>
      <c r="R450">
        <f>貼付ｼｰﾄ!O448</f>
        <v>0</v>
      </c>
      <c r="S450">
        <f>貼付ｼｰﾄ!P448</f>
        <v>0</v>
      </c>
      <c r="U450" t="str">
        <f t="shared" si="21"/>
        <v>00000</v>
      </c>
      <c r="V450">
        <v>449</v>
      </c>
    </row>
    <row r="451" spans="1:22" x14ac:dyDescent="0.15">
      <c r="A451">
        <v>461</v>
      </c>
      <c r="B451" t="str">
        <f t="shared" ref="B451:B514" si="22">D451&amp;F451</f>
        <v>1</v>
      </c>
      <c r="C451" t="str">
        <f>I451&amp;COUNTIF($I$4:I451,I451)</f>
        <v>0222</v>
      </c>
      <c r="D451" t="str">
        <f>貼付ｼｰﾄ!D449&amp;貼付ｼｰﾄ!E449</f>
        <v/>
      </c>
      <c r="E451" t="str">
        <f>IF(D451="","",貼付ｼｰﾄ!H449+ROW()/1000000)</f>
        <v/>
      </c>
      <c r="F451">
        <f t="shared" si="20"/>
        <v>1</v>
      </c>
      <c r="G451">
        <f>貼付ｼｰﾄ!A449</f>
        <v>0</v>
      </c>
      <c r="H451">
        <f>貼付ｼｰﾄ!B449</f>
        <v>0</v>
      </c>
      <c r="I451">
        <f>貼付ｼｰﾄ!G449</f>
        <v>0</v>
      </c>
      <c r="J451">
        <f>貼付ｼｰﾄ!H449</f>
        <v>0</v>
      </c>
      <c r="K451">
        <f>貼付ｼｰﾄ!F449</f>
        <v>0</v>
      </c>
      <c r="L451">
        <f>貼付ｼｰﾄ!I449</f>
        <v>0</v>
      </c>
      <c r="M451">
        <f>貼付ｼｰﾄ!J449</f>
        <v>0</v>
      </c>
      <c r="N451">
        <f>貼付ｼｰﾄ!K449</f>
        <v>0</v>
      </c>
      <c r="O451">
        <f>貼付ｼｰﾄ!L449</f>
        <v>0</v>
      </c>
      <c r="P451">
        <f>貼付ｼｰﾄ!M449</f>
        <v>0</v>
      </c>
      <c r="Q451">
        <f>貼付ｼｰﾄ!N449</f>
        <v>0</v>
      </c>
      <c r="R451">
        <f>貼付ｼｰﾄ!O449</f>
        <v>0</v>
      </c>
      <c r="S451">
        <f>貼付ｼｰﾄ!P449</f>
        <v>0</v>
      </c>
      <c r="U451" t="str">
        <f t="shared" si="21"/>
        <v>00000</v>
      </c>
      <c r="V451">
        <v>450</v>
      </c>
    </row>
    <row r="452" spans="1:22" x14ac:dyDescent="0.15">
      <c r="A452">
        <v>462</v>
      </c>
      <c r="B452" t="str">
        <f t="shared" si="22"/>
        <v>1</v>
      </c>
      <c r="C452" t="str">
        <f>I452&amp;COUNTIF($I$4:I452,I452)</f>
        <v>0223</v>
      </c>
      <c r="D452" t="str">
        <f>貼付ｼｰﾄ!D450&amp;貼付ｼｰﾄ!E450</f>
        <v/>
      </c>
      <c r="E452" t="str">
        <f>IF(D452="","",貼付ｼｰﾄ!H450+ROW()/1000000)</f>
        <v/>
      </c>
      <c r="F452">
        <f t="shared" ref="F452:F515" si="23">SUMPRODUCT(($D$4:$D$702=D452)*($E$4:$E$702&lt;E452))+1</f>
        <v>1</v>
      </c>
      <c r="G452">
        <f>貼付ｼｰﾄ!A450</f>
        <v>0</v>
      </c>
      <c r="H452">
        <f>貼付ｼｰﾄ!B450</f>
        <v>0</v>
      </c>
      <c r="I452">
        <f>貼付ｼｰﾄ!G450</f>
        <v>0</v>
      </c>
      <c r="J452">
        <f>貼付ｼｰﾄ!H450</f>
        <v>0</v>
      </c>
      <c r="K452">
        <f>貼付ｼｰﾄ!F450</f>
        <v>0</v>
      </c>
      <c r="L452">
        <f>貼付ｼｰﾄ!I450</f>
        <v>0</v>
      </c>
      <c r="M452">
        <f>貼付ｼｰﾄ!J450</f>
        <v>0</v>
      </c>
      <c r="N452">
        <f>貼付ｼｰﾄ!K450</f>
        <v>0</v>
      </c>
      <c r="O452">
        <f>貼付ｼｰﾄ!L450</f>
        <v>0</v>
      </c>
      <c r="P452">
        <f>貼付ｼｰﾄ!M450</f>
        <v>0</v>
      </c>
      <c r="Q452">
        <f>貼付ｼｰﾄ!N450</f>
        <v>0</v>
      </c>
      <c r="R452">
        <f>貼付ｼｰﾄ!O450</f>
        <v>0</v>
      </c>
      <c r="S452">
        <f>貼付ｼｰﾄ!P450</f>
        <v>0</v>
      </c>
      <c r="U452" t="str">
        <f t="shared" si="21"/>
        <v>00000</v>
      </c>
      <c r="V452">
        <v>451</v>
      </c>
    </row>
    <row r="453" spans="1:22" x14ac:dyDescent="0.15">
      <c r="A453">
        <v>463</v>
      </c>
      <c r="B453" t="str">
        <f t="shared" si="22"/>
        <v>1</v>
      </c>
      <c r="C453" t="str">
        <f>I453&amp;COUNTIF($I$4:I453,I453)</f>
        <v>0224</v>
      </c>
      <c r="D453" t="str">
        <f>貼付ｼｰﾄ!D451&amp;貼付ｼｰﾄ!E451</f>
        <v/>
      </c>
      <c r="E453" t="str">
        <f>IF(D453="","",貼付ｼｰﾄ!H451+ROW()/1000000)</f>
        <v/>
      </c>
      <c r="F453">
        <f t="shared" si="23"/>
        <v>1</v>
      </c>
      <c r="G453">
        <f>貼付ｼｰﾄ!A451</f>
        <v>0</v>
      </c>
      <c r="H453">
        <f>貼付ｼｰﾄ!B451</f>
        <v>0</v>
      </c>
      <c r="I453">
        <f>貼付ｼｰﾄ!G451</f>
        <v>0</v>
      </c>
      <c r="J453">
        <f>貼付ｼｰﾄ!H451</f>
        <v>0</v>
      </c>
      <c r="K453">
        <f>貼付ｼｰﾄ!F451</f>
        <v>0</v>
      </c>
      <c r="L453">
        <f>貼付ｼｰﾄ!I451</f>
        <v>0</v>
      </c>
      <c r="M453">
        <f>貼付ｼｰﾄ!J451</f>
        <v>0</v>
      </c>
      <c r="N453">
        <f>貼付ｼｰﾄ!K451</f>
        <v>0</v>
      </c>
      <c r="O453">
        <f>貼付ｼｰﾄ!L451</f>
        <v>0</v>
      </c>
      <c r="P453">
        <f>貼付ｼｰﾄ!M451</f>
        <v>0</v>
      </c>
      <c r="Q453">
        <f>貼付ｼｰﾄ!N451</f>
        <v>0</v>
      </c>
      <c r="R453">
        <f>貼付ｼｰﾄ!O451</f>
        <v>0</v>
      </c>
      <c r="S453">
        <f>貼付ｼｰﾄ!P451</f>
        <v>0</v>
      </c>
      <c r="U453" t="str">
        <f t="shared" ref="U453:U516" si="24">D453&amp;I453&amp;L453&amp;N453&amp;P453&amp;R453</f>
        <v>00000</v>
      </c>
      <c r="V453">
        <v>452</v>
      </c>
    </row>
    <row r="454" spans="1:22" x14ac:dyDescent="0.15">
      <c r="A454">
        <v>464</v>
      </c>
      <c r="B454" t="str">
        <f t="shared" si="22"/>
        <v>1</v>
      </c>
      <c r="C454" t="str">
        <f>I454&amp;COUNTIF($I$4:I454,I454)</f>
        <v>0225</v>
      </c>
      <c r="D454" t="str">
        <f>貼付ｼｰﾄ!D452&amp;貼付ｼｰﾄ!E452</f>
        <v/>
      </c>
      <c r="E454" t="str">
        <f>IF(D454="","",貼付ｼｰﾄ!H452+ROW()/1000000)</f>
        <v/>
      </c>
      <c r="F454">
        <f t="shared" si="23"/>
        <v>1</v>
      </c>
      <c r="G454">
        <f>貼付ｼｰﾄ!A452</f>
        <v>0</v>
      </c>
      <c r="H454">
        <f>貼付ｼｰﾄ!B452</f>
        <v>0</v>
      </c>
      <c r="I454">
        <f>貼付ｼｰﾄ!G452</f>
        <v>0</v>
      </c>
      <c r="J454">
        <f>貼付ｼｰﾄ!H452</f>
        <v>0</v>
      </c>
      <c r="K454">
        <f>貼付ｼｰﾄ!F452</f>
        <v>0</v>
      </c>
      <c r="L454">
        <f>貼付ｼｰﾄ!I452</f>
        <v>0</v>
      </c>
      <c r="M454">
        <f>貼付ｼｰﾄ!J452</f>
        <v>0</v>
      </c>
      <c r="N454">
        <f>貼付ｼｰﾄ!K452</f>
        <v>0</v>
      </c>
      <c r="O454">
        <f>貼付ｼｰﾄ!L452</f>
        <v>0</v>
      </c>
      <c r="P454">
        <f>貼付ｼｰﾄ!M452</f>
        <v>0</v>
      </c>
      <c r="Q454">
        <f>貼付ｼｰﾄ!N452</f>
        <v>0</v>
      </c>
      <c r="R454">
        <f>貼付ｼｰﾄ!O452</f>
        <v>0</v>
      </c>
      <c r="S454">
        <f>貼付ｼｰﾄ!P452</f>
        <v>0</v>
      </c>
      <c r="U454" t="str">
        <f t="shared" si="24"/>
        <v>00000</v>
      </c>
      <c r="V454">
        <v>453</v>
      </c>
    </row>
    <row r="455" spans="1:22" x14ac:dyDescent="0.15">
      <c r="A455">
        <v>465</v>
      </c>
      <c r="B455" t="str">
        <f t="shared" si="22"/>
        <v>1</v>
      </c>
      <c r="C455" t="str">
        <f>I455&amp;COUNTIF($I$4:I455,I455)</f>
        <v>0226</v>
      </c>
      <c r="D455" t="str">
        <f>貼付ｼｰﾄ!D453&amp;貼付ｼｰﾄ!E453</f>
        <v/>
      </c>
      <c r="E455" t="str">
        <f>IF(D455="","",貼付ｼｰﾄ!H453+ROW()/1000000)</f>
        <v/>
      </c>
      <c r="F455">
        <f t="shared" si="23"/>
        <v>1</v>
      </c>
      <c r="G455">
        <f>貼付ｼｰﾄ!A453</f>
        <v>0</v>
      </c>
      <c r="H455">
        <f>貼付ｼｰﾄ!B453</f>
        <v>0</v>
      </c>
      <c r="I455">
        <f>貼付ｼｰﾄ!G453</f>
        <v>0</v>
      </c>
      <c r="J455">
        <f>貼付ｼｰﾄ!H453</f>
        <v>0</v>
      </c>
      <c r="K455">
        <f>貼付ｼｰﾄ!F453</f>
        <v>0</v>
      </c>
      <c r="L455">
        <f>貼付ｼｰﾄ!I453</f>
        <v>0</v>
      </c>
      <c r="M455">
        <f>貼付ｼｰﾄ!J453</f>
        <v>0</v>
      </c>
      <c r="N455">
        <f>貼付ｼｰﾄ!K453</f>
        <v>0</v>
      </c>
      <c r="O455">
        <f>貼付ｼｰﾄ!L453</f>
        <v>0</v>
      </c>
      <c r="P455">
        <f>貼付ｼｰﾄ!M453</f>
        <v>0</v>
      </c>
      <c r="Q455">
        <f>貼付ｼｰﾄ!N453</f>
        <v>0</v>
      </c>
      <c r="R455">
        <f>貼付ｼｰﾄ!O453</f>
        <v>0</v>
      </c>
      <c r="S455">
        <f>貼付ｼｰﾄ!P453</f>
        <v>0</v>
      </c>
      <c r="U455" t="str">
        <f t="shared" si="24"/>
        <v>00000</v>
      </c>
      <c r="V455">
        <v>454</v>
      </c>
    </row>
    <row r="456" spans="1:22" x14ac:dyDescent="0.15">
      <c r="A456">
        <v>466</v>
      </c>
      <c r="B456" t="str">
        <f t="shared" si="22"/>
        <v>1</v>
      </c>
      <c r="C456" t="str">
        <f>I456&amp;COUNTIF($I$4:I456,I456)</f>
        <v>0227</v>
      </c>
      <c r="D456" t="str">
        <f>貼付ｼｰﾄ!D454&amp;貼付ｼｰﾄ!E454</f>
        <v/>
      </c>
      <c r="E456" t="str">
        <f>IF(D456="","",貼付ｼｰﾄ!H454+ROW()/1000000)</f>
        <v/>
      </c>
      <c r="F456">
        <f t="shared" si="23"/>
        <v>1</v>
      </c>
      <c r="G456">
        <f>貼付ｼｰﾄ!A454</f>
        <v>0</v>
      </c>
      <c r="H456">
        <f>貼付ｼｰﾄ!B454</f>
        <v>0</v>
      </c>
      <c r="I456">
        <f>貼付ｼｰﾄ!G454</f>
        <v>0</v>
      </c>
      <c r="J456">
        <f>貼付ｼｰﾄ!H454</f>
        <v>0</v>
      </c>
      <c r="K456">
        <f>貼付ｼｰﾄ!F454</f>
        <v>0</v>
      </c>
      <c r="L456">
        <f>貼付ｼｰﾄ!I454</f>
        <v>0</v>
      </c>
      <c r="M456">
        <f>貼付ｼｰﾄ!J454</f>
        <v>0</v>
      </c>
      <c r="N456">
        <f>貼付ｼｰﾄ!K454</f>
        <v>0</v>
      </c>
      <c r="O456">
        <f>貼付ｼｰﾄ!L454</f>
        <v>0</v>
      </c>
      <c r="P456">
        <f>貼付ｼｰﾄ!M454</f>
        <v>0</v>
      </c>
      <c r="Q456">
        <f>貼付ｼｰﾄ!N454</f>
        <v>0</v>
      </c>
      <c r="R456">
        <f>貼付ｼｰﾄ!O454</f>
        <v>0</v>
      </c>
      <c r="S456">
        <f>貼付ｼｰﾄ!P454</f>
        <v>0</v>
      </c>
      <c r="U456" t="str">
        <f t="shared" si="24"/>
        <v>00000</v>
      </c>
      <c r="V456">
        <v>455</v>
      </c>
    </row>
    <row r="457" spans="1:22" x14ac:dyDescent="0.15">
      <c r="A457">
        <v>467</v>
      </c>
      <c r="B457" t="str">
        <f t="shared" si="22"/>
        <v>1</v>
      </c>
      <c r="C457" t="str">
        <f>I457&amp;COUNTIF($I$4:I457,I457)</f>
        <v>0228</v>
      </c>
      <c r="D457" t="str">
        <f>貼付ｼｰﾄ!D455&amp;貼付ｼｰﾄ!E455</f>
        <v/>
      </c>
      <c r="E457" t="str">
        <f>IF(D457="","",貼付ｼｰﾄ!H455+ROW()/1000000)</f>
        <v/>
      </c>
      <c r="F457">
        <f t="shared" si="23"/>
        <v>1</v>
      </c>
      <c r="G457">
        <f>貼付ｼｰﾄ!A455</f>
        <v>0</v>
      </c>
      <c r="H457">
        <f>貼付ｼｰﾄ!B455</f>
        <v>0</v>
      </c>
      <c r="I457">
        <f>貼付ｼｰﾄ!G455</f>
        <v>0</v>
      </c>
      <c r="J457">
        <f>貼付ｼｰﾄ!H455</f>
        <v>0</v>
      </c>
      <c r="K457">
        <f>貼付ｼｰﾄ!F455</f>
        <v>0</v>
      </c>
      <c r="L457">
        <f>貼付ｼｰﾄ!I455</f>
        <v>0</v>
      </c>
      <c r="M457">
        <f>貼付ｼｰﾄ!J455</f>
        <v>0</v>
      </c>
      <c r="N457">
        <f>貼付ｼｰﾄ!K455</f>
        <v>0</v>
      </c>
      <c r="O457">
        <f>貼付ｼｰﾄ!L455</f>
        <v>0</v>
      </c>
      <c r="P457">
        <f>貼付ｼｰﾄ!M455</f>
        <v>0</v>
      </c>
      <c r="Q457">
        <f>貼付ｼｰﾄ!N455</f>
        <v>0</v>
      </c>
      <c r="R457">
        <f>貼付ｼｰﾄ!O455</f>
        <v>0</v>
      </c>
      <c r="S457">
        <f>貼付ｼｰﾄ!P455</f>
        <v>0</v>
      </c>
      <c r="U457" t="str">
        <f t="shared" si="24"/>
        <v>00000</v>
      </c>
      <c r="V457">
        <v>456</v>
      </c>
    </row>
    <row r="458" spans="1:22" x14ac:dyDescent="0.15">
      <c r="A458">
        <v>468</v>
      </c>
      <c r="B458" t="str">
        <f t="shared" si="22"/>
        <v>1</v>
      </c>
      <c r="C458" t="str">
        <f>I458&amp;COUNTIF($I$4:I458,I458)</f>
        <v>0229</v>
      </c>
      <c r="D458" t="str">
        <f>貼付ｼｰﾄ!D456&amp;貼付ｼｰﾄ!E456</f>
        <v/>
      </c>
      <c r="E458" t="str">
        <f>IF(D458="","",貼付ｼｰﾄ!H456+ROW()/1000000)</f>
        <v/>
      </c>
      <c r="F458">
        <f t="shared" si="23"/>
        <v>1</v>
      </c>
      <c r="G458">
        <f>貼付ｼｰﾄ!A456</f>
        <v>0</v>
      </c>
      <c r="H458">
        <f>貼付ｼｰﾄ!B456</f>
        <v>0</v>
      </c>
      <c r="I458">
        <f>貼付ｼｰﾄ!G456</f>
        <v>0</v>
      </c>
      <c r="J458">
        <f>貼付ｼｰﾄ!H456</f>
        <v>0</v>
      </c>
      <c r="K458">
        <f>貼付ｼｰﾄ!F456</f>
        <v>0</v>
      </c>
      <c r="L458">
        <f>貼付ｼｰﾄ!I456</f>
        <v>0</v>
      </c>
      <c r="M458">
        <f>貼付ｼｰﾄ!J456</f>
        <v>0</v>
      </c>
      <c r="N458">
        <f>貼付ｼｰﾄ!K456</f>
        <v>0</v>
      </c>
      <c r="O458">
        <f>貼付ｼｰﾄ!L456</f>
        <v>0</v>
      </c>
      <c r="P458">
        <f>貼付ｼｰﾄ!M456</f>
        <v>0</v>
      </c>
      <c r="Q458">
        <f>貼付ｼｰﾄ!N456</f>
        <v>0</v>
      </c>
      <c r="R458">
        <f>貼付ｼｰﾄ!O456</f>
        <v>0</v>
      </c>
      <c r="S458">
        <f>貼付ｼｰﾄ!P456</f>
        <v>0</v>
      </c>
      <c r="U458" t="str">
        <f t="shared" si="24"/>
        <v>00000</v>
      </c>
      <c r="V458">
        <v>457</v>
      </c>
    </row>
    <row r="459" spans="1:22" x14ac:dyDescent="0.15">
      <c r="A459">
        <v>469</v>
      </c>
      <c r="B459" t="str">
        <f t="shared" si="22"/>
        <v>1</v>
      </c>
      <c r="C459" t="str">
        <f>I459&amp;COUNTIF($I$4:I459,I459)</f>
        <v>0230</v>
      </c>
      <c r="D459" t="str">
        <f>貼付ｼｰﾄ!D457&amp;貼付ｼｰﾄ!E457</f>
        <v/>
      </c>
      <c r="E459" t="str">
        <f>IF(D459="","",貼付ｼｰﾄ!H457+ROW()/1000000)</f>
        <v/>
      </c>
      <c r="F459">
        <f t="shared" si="23"/>
        <v>1</v>
      </c>
      <c r="G459">
        <f>貼付ｼｰﾄ!A457</f>
        <v>0</v>
      </c>
      <c r="H459">
        <f>貼付ｼｰﾄ!B457</f>
        <v>0</v>
      </c>
      <c r="I459">
        <f>貼付ｼｰﾄ!G457</f>
        <v>0</v>
      </c>
      <c r="J459">
        <f>貼付ｼｰﾄ!H457</f>
        <v>0</v>
      </c>
      <c r="K459">
        <f>貼付ｼｰﾄ!F457</f>
        <v>0</v>
      </c>
      <c r="L459">
        <f>貼付ｼｰﾄ!I457</f>
        <v>0</v>
      </c>
      <c r="M459">
        <f>貼付ｼｰﾄ!J457</f>
        <v>0</v>
      </c>
      <c r="N459">
        <f>貼付ｼｰﾄ!K457</f>
        <v>0</v>
      </c>
      <c r="O459">
        <f>貼付ｼｰﾄ!L457</f>
        <v>0</v>
      </c>
      <c r="P459">
        <f>貼付ｼｰﾄ!M457</f>
        <v>0</v>
      </c>
      <c r="Q459">
        <f>貼付ｼｰﾄ!N457</f>
        <v>0</v>
      </c>
      <c r="R459">
        <f>貼付ｼｰﾄ!O457</f>
        <v>0</v>
      </c>
      <c r="S459">
        <f>貼付ｼｰﾄ!P457</f>
        <v>0</v>
      </c>
      <c r="U459" t="str">
        <f t="shared" si="24"/>
        <v>00000</v>
      </c>
      <c r="V459">
        <v>458</v>
      </c>
    </row>
    <row r="460" spans="1:22" x14ac:dyDescent="0.15">
      <c r="A460">
        <v>470</v>
      </c>
      <c r="B460" t="str">
        <f t="shared" si="22"/>
        <v>1</v>
      </c>
      <c r="C460" t="str">
        <f>I460&amp;COUNTIF($I$4:I460,I460)</f>
        <v>0231</v>
      </c>
      <c r="D460" t="str">
        <f>貼付ｼｰﾄ!D458&amp;貼付ｼｰﾄ!E458</f>
        <v/>
      </c>
      <c r="E460" t="str">
        <f>IF(D460="","",貼付ｼｰﾄ!H458+ROW()/1000000)</f>
        <v/>
      </c>
      <c r="F460">
        <f t="shared" si="23"/>
        <v>1</v>
      </c>
      <c r="G460">
        <f>貼付ｼｰﾄ!A458</f>
        <v>0</v>
      </c>
      <c r="H460">
        <f>貼付ｼｰﾄ!B458</f>
        <v>0</v>
      </c>
      <c r="I460">
        <f>貼付ｼｰﾄ!G458</f>
        <v>0</v>
      </c>
      <c r="J460">
        <f>貼付ｼｰﾄ!H458</f>
        <v>0</v>
      </c>
      <c r="K460">
        <f>貼付ｼｰﾄ!F458</f>
        <v>0</v>
      </c>
      <c r="L460">
        <f>貼付ｼｰﾄ!I458</f>
        <v>0</v>
      </c>
      <c r="M460">
        <f>貼付ｼｰﾄ!J458</f>
        <v>0</v>
      </c>
      <c r="N460">
        <f>貼付ｼｰﾄ!K458</f>
        <v>0</v>
      </c>
      <c r="O460">
        <f>貼付ｼｰﾄ!L458</f>
        <v>0</v>
      </c>
      <c r="P460">
        <f>貼付ｼｰﾄ!M458</f>
        <v>0</v>
      </c>
      <c r="Q460">
        <f>貼付ｼｰﾄ!N458</f>
        <v>0</v>
      </c>
      <c r="R460">
        <f>貼付ｼｰﾄ!O458</f>
        <v>0</v>
      </c>
      <c r="S460">
        <f>貼付ｼｰﾄ!P458</f>
        <v>0</v>
      </c>
      <c r="U460" t="str">
        <f t="shared" si="24"/>
        <v>00000</v>
      </c>
      <c r="V460">
        <v>459</v>
      </c>
    </row>
    <row r="461" spans="1:22" x14ac:dyDescent="0.15">
      <c r="A461">
        <v>471</v>
      </c>
      <c r="B461" t="str">
        <f t="shared" si="22"/>
        <v>1</v>
      </c>
      <c r="C461" t="str">
        <f>I461&amp;COUNTIF($I$4:I461,I461)</f>
        <v>0232</v>
      </c>
      <c r="D461" t="str">
        <f>貼付ｼｰﾄ!D459&amp;貼付ｼｰﾄ!E459</f>
        <v/>
      </c>
      <c r="E461" t="str">
        <f>IF(D461="","",貼付ｼｰﾄ!H459+ROW()/1000000)</f>
        <v/>
      </c>
      <c r="F461">
        <f t="shared" si="23"/>
        <v>1</v>
      </c>
      <c r="G461">
        <f>貼付ｼｰﾄ!A459</f>
        <v>0</v>
      </c>
      <c r="H461">
        <f>貼付ｼｰﾄ!B459</f>
        <v>0</v>
      </c>
      <c r="I461">
        <f>貼付ｼｰﾄ!G459</f>
        <v>0</v>
      </c>
      <c r="J461">
        <f>貼付ｼｰﾄ!H459</f>
        <v>0</v>
      </c>
      <c r="K461">
        <f>貼付ｼｰﾄ!F459</f>
        <v>0</v>
      </c>
      <c r="L461">
        <f>貼付ｼｰﾄ!I459</f>
        <v>0</v>
      </c>
      <c r="M461">
        <f>貼付ｼｰﾄ!J459</f>
        <v>0</v>
      </c>
      <c r="N461">
        <f>貼付ｼｰﾄ!K459</f>
        <v>0</v>
      </c>
      <c r="O461">
        <f>貼付ｼｰﾄ!L459</f>
        <v>0</v>
      </c>
      <c r="P461">
        <f>貼付ｼｰﾄ!M459</f>
        <v>0</v>
      </c>
      <c r="Q461">
        <f>貼付ｼｰﾄ!N459</f>
        <v>0</v>
      </c>
      <c r="R461">
        <f>貼付ｼｰﾄ!O459</f>
        <v>0</v>
      </c>
      <c r="S461">
        <f>貼付ｼｰﾄ!P459</f>
        <v>0</v>
      </c>
      <c r="U461" t="str">
        <f t="shared" si="24"/>
        <v>00000</v>
      </c>
      <c r="V461">
        <v>460</v>
      </c>
    </row>
    <row r="462" spans="1:22" x14ac:dyDescent="0.15">
      <c r="A462">
        <v>472</v>
      </c>
      <c r="B462" t="str">
        <f t="shared" si="22"/>
        <v>1</v>
      </c>
      <c r="C462" t="str">
        <f>I462&amp;COUNTIF($I$4:I462,I462)</f>
        <v>0233</v>
      </c>
      <c r="D462" t="str">
        <f>貼付ｼｰﾄ!D460&amp;貼付ｼｰﾄ!E460</f>
        <v/>
      </c>
      <c r="E462" t="str">
        <f>IF(D462="","",貼付ｼｰﾄ!H460+ROW()/1000000)</f>
        <v/>
      </c>
      <c r="F462">
        <f t="shared" si="23"/>
        <v>1</v>
      </c>
      <c r="G462">
        <f>貼付ｼｰﾄ!A460</f>
        <v>0</v>
      </c>
      <c r="H462">
        <f>貼付ｼｰﾄ!B460</f>
        <v>0</v>
      </c>
      <c r="I462">
        <f>貼付ｼｰﾄ!G460</f>
        <v>0</v>
      </c>
      <c r="J462">
        <f>貼付ｼｰﾄ!H460</f>
        <v>0</v>
      </c>
      <c r="K462">
        <f>貼付ｼｰﾄ!F460</f>
        <v>0</v>
      </c>
      <c r="L462">
        <f>貼付ｼｰﾄ!I460</f>
        <v>0</v>
      </c>
      <c r="M462">
        <f>貼付ｼｰﾄ!J460</f>
        <v>0</v>
      </c>
      <c r="N462">
        <f>貼付ｼｰﾄ!K460</f>
        <v>0</v>
      </c>
      <c r="O462">
        <f>貼付ｼｰﾄ!L460</f>
        <v>0</v>
      </c>
      <c r="P462">
        <f>貼付ｼｰﾄ!M460</f>
        <v>0</v>
      </c>
      <c r="Q462">
        <f>貼付ｼｰﾄ!N460</f>
        <v>0</v>
      </c>
      <c r="R462">
        <f>貼付ｼｰﾄ!O460</f>
        <v>0</v>
      </c>
      <c r="S462">
        <f>貼付ｼｰﾄ!P460</f>
        <v>0</v>
      </c>
      <c r="U462" t="str">
        <f t="shared" si="24"/>
        <v>00000</v>
      </c>
      <c r="V462">
        <v>461</v>
      </c>
    </row>
    <row r="463" spans="1:22" x14ac:dyDescent="0.15">
      <c r="A463">
        <v>473</v>
      </c>
      <c r="B463" t="str">
        <f t="shared" si="22"/>
        <v>1</v>
      </c>
      <c r="C463" t="str">
        <f>I463&amp;COUNTIF($I$4:I463,I463)</f>
        <v>0234</v>
      </c>
      <c r="D463" t="str">
        <f>貼付ｼｰﾄ!D461&amp;貼付ｼｰﾄ!E461</f>
        <v/>
      </c>
      <c r="E463" t="str">
        <f>IF(D463="","",貼付ｼｰﾄ!H461+ROW()/1000000)</f>
        <v/>
      </c>
      <c r="F463">
        <f t="shared" si="23"/>
        <v>1</v>
      </c>
      <c r="G463">
        <f>貼付ｼｰﾄ!A461</f>
        <v>0</v>
      </c>
      <c r="H463">
        <f>貼付ｼｰﾄ!B461</f>
        <v>0</v>
      </c>
      <c r="I463">
        <f>貼付ｼｰﾄ!G461</f>
        <v>0</v>
      </c>
      <c r="J463">
        <f>貼付ｼｰﾄ!H461</f>
        <v>0</v>
      </c>
      <c r="K463">
        <f>貼付ｼｰﾄ!F461</f>
        <v>0</v>
      </c>
      <c r="L463">
        <f>貼付ｼｰﾄ!I461</f>
        <v>0</v>
      </c>
      <c r="M463">
        <f>貼付ｼｰﾄ!J461</f>
        <v>0</v>
      </c>
      <c r="N463">
        <f>貼付ｼｰﾄ!K461</f>
        <v>0</v>
      </c>
      <c r="O463">
        <f>貼付ｼｰﾄ!L461</f>
        <v>0</v>
      </c>
      <c r="P463">
        <f>貼付ｼｰﾄ!M461</f>
        <v>0</v>
      </c>
      <c r="Q463">
        <f>貼付ｼｰﾄ!N461</f>
        <v>0</v>
      </c>
      <c r="R463">
        <f>貼付ｼｰﾄ!O461</f>
        <v>0</v>
      </c>
      <c r="S463">
        <f>貼付ｼｰﾄ!P461</f>
        <v>0</v>
      </c>
      <c r="U463" t="str">
        <f t="shared" si="24"/>
        <v>00000</v>
      </c>
      <c r="V463">
        <v>462</v>
      </c>
    </row>
    <row r="464" spans="1:22" x14ac:dyDescent="0.15">
      <c r="A464">
        <v>474</v>
      </c>
      <c r="B464" t="str">
        <f t="shared" si="22"/>
        <v>1</v>
      </c>
      <c r="C464" t="str">
        <f>I464&amp;COUNTIF($I$4:I464,I464)</f>
        <v>0235</v>
      </c>
      <c r="D464" t="str">
        <f>貼付ｼｰﾄ!D462&amp;貼付ｼｰﾄ!E462</f>
        <v/>
      </c>
      <c r="E464" t="str">
        <f>IF(D464="","",貼付ｼｰﾄ!H462+ROW()/1000000)</f>
        <v/>
      </c>
      <c r="F464">
        <f t="shared" si="23"/>
        <v>1</v>
      </c>
      <c r="G464">
        <f>貼付ｼｰﾄ!A462</f>
        <v>0</v>
      </c>
      <c r="H464">
        <f>貼付ｼｰﾄ!B462</f>
        <v>0</v>
      </c>
      <c r="I464">
        <f>貼付ｼｰﾄ!G462</f>
        <v>0</v>
      </c>
      <c r="J464">
        <f>貼付ｼｰﾄ!H462</f>
        <v>0</v>
      </c>
      <c r="K464">
        <f>貼付ｼｰﾄ!F462</f>
        <v>0</v>
      </c>
      <c r="L464">
        <f>貼付ｼｰﾄ!I462</f>
        <v>0</v>
      </c>
      <c r="M464">
        <f>貼付ｼｰﾄ!J462</f>
        <v>0</v>
      </c>
      <c r="N464">
        <f>貼付ｼｰﾄ!K462</f>
        <v>0</v>
      </c>
      <c r="O464">
        <f>貼付ｼｰﾄ!L462</f>
        <v>0</v>
      </c>
      <c r="P464">
        <f>貼付ｼｰﾄ!M462</f>
        <v>0</v>
      </c>
      <c r="Q464">
        <f>貼付ｼｰﾄ!N462</f>
        <v>0</v>
      </c>
      <c r="R464">
        <f>貼付ｼｰﾄ!O462</f>
        <v>0</v>
      </c>
      <c r="S464">
        <f>貼付ｼｰﾄ!P462</f>
        <v>0</v>
      </c>
      <c r="U464" t="str">
        <f t="shared" si="24"/>
        <v>00000</v>
      </c>
      <c r="V464">
        <v>463</v>
      </c>
    </row>
    <row r="465" spans="1:22" x14ac:dyDescent="0.15">
      <c r="A465">
        <v>475</v>
      </c>
      <c r="B465" t="str">
        <f t="shared" si="22"/>
        <v>1</v>
      </c>
      <c r="C465" t="str">
        <f>I465&amp;COUNTIF($I$4:I465,I465)</f>
        <v>0236</v>
      </c>
      <c r="D465" t="str">
        <f>貼付ｼｰﾄ!D463&amp;貼付ｼｰﾄ!E463</f>
        <v/>
      </c>
      <c r="E465" t="str">
        <f>IF(D465="","",貼付ｼｰﾄ!H463+ROW()/1000000)</f>
        <v/>
      </c>
      <c r="F465">
        <f t="shared" si="23"/>
        <v>1</v>
      </c>
      <c r="G465">
        <f>貼付ｼｰﾄ!A463</f>
        <v>0</v>
      </c>
      <c r="H465">
        <f>貼付ｼｰﾄ!B463</f>
        <v>0</v>
      </c>
      <c r="I465">
        <f>貼付ｼｰﾄ!G463</f>
        <v>0</v>
      </c>
      <c r="J465">
        <f>貼付ｼｰﾄ!H463</f>
        <v>0</v>
      </c>
      <c r="K465">
        <f>貼付ｼｰﾄ!F463</f>
        <v>0</v>
      </c>
      <c r="L465">
        <f>貼付ｼｰﾄ!I463</f>
        <v>0</v>
      </c>
      <c r="M465">
        <f>貼付ｼｰﾄ!J463</f>
        <v>0</v>
      </c>
      <c r="N465">
        <f>貼付ｼｰﾄ!K463</f>
        <v>0</v>
      </c>
      <c r="O465">
        <f>貼付ｼｰﾄ!L463</f>
        <v>0</v>
      </c>
      <c r="P465">
        <f>貼付ｼｰﾄ!M463</f>
        <v>0</v>
      </c>
      <c r="Q465">
        <f>貼付ｼｰﾄ!N463</f>
        <v>0</v>
      </c>
      <c r="R465">
        <f>貼付ｼｰﾄ!O463</f>
        <v>0</v>
      </c>
      <c r="S465">
        <f>貼付ｼｰﾄ!P463</f>
        <v>0</v>
      </c>
      <c r="U465" t="str">
        <f t="shared" si="24"/>
        <v>00000</v>
      </c>
      <c r="V465">
        <v>464</v>
      </c>
    </row>
    <row r="466" spans="1:22" x14ac:dyDescent="0.15">
      <c r="A466">
        <v>476</v>
      </c>
      <c r="B466" t="str">
        <f t="shared" si="22"/>
        <v>1</v>
      </c>
      <c r="C466" t="str">
        <f>I466&amp;COUNTIF($I$4:I466,I466)</f>
        <v>0237</v>
      </c>
      <c r="D466" t="str">
        <f>貼付ｼｰﾄ!D464&amp;貼付ｼｰﾄ!E464</f>
        <v/>
      </c>
      <c r="E466" t="str">
        <f>IF(D466="","",貼付ｼｰﾄ!H464+ROW()/1000000)</f>
        <v/>
      </c>
      <c r="F466">
        <f t="shared" si="23"/>
        <v>1</v>
      </c>
      <c r="G466">
        <f>貼付ｼｰﾄ!A464</f>
        <v>0</v>
      </c>
      <c r="H466">
        <f>貼付ｼｰﾄ!B464</f>
        <v>0</v>
      </c>
      <c r="I466">
        <f>貼付ｼｰﾄ!G464</f>
        <v>0</v>
      </c>
      <c r="J466">
        <f>貼付ｼｰﾄ!H464</f>
        <v>0</v>
      </c>
      <c r="K466">
        <f>貼付ｼｰﾄ!F464</f>
        <v>0</v>
      </c>
      <c r="L466">
        <f>貼付ｼｰﾄ!I464</f>
        <v>0</v>
      </c>
      <c r="M466">
        <f>貼付ｼｰﾄ!J464</f>
        <v>0</v>
      </c>
      <c r="N466">
        <f>貼付ｼｰﾄ!K464</f>
        <v>0</v>
      </c>
      <c r="O466">
        <f>貼付ｼｰﾄ!L464</f>
        <v>0</v>
      </c>
      <c r="P466">
        <f>貼付ｼｰﾄ!M464</f>
        <v>0</v>
      </c>
      <c r="Q466">
        <f>貼付ｼｰﾄ!N464</f>
        <v>0</v>
      </c>
      <c r="R466">
        <f>貼付ｼｰﾄ!O464</f>
        <v>0</v>
      </c>
      <c r="S466">
        <f>貼付ｼｰﾄ!P464</f>
        <v>0</v>
      </c>
      <c r="U466" t="str">
        <f t="shared" si="24"/>
        <v>00000</v>
      </c>
      <c r="V466">
        <v>465</v>
      </c>
    </row>
    <row r="467" spans="1:22" x14ac:dyDescent="0.15">
      <c r="A467">
        <v>477</v>
      </c>
      <c r="B467" t="str">
        <f t="shared" si="22"/>
        <v>1</v>
      </c>
      <c r="C467" t="str">
        <f>I467&amp;COUNTIF($I$4:I467,I467)</f>
        <v>0238</v>
      </c>
      <c r="D467" t="str">
        <f>貼付ｼｰﾄ!D465&amp;貼付ｼｰﾄ!E465</f>
        <v/>
      </c>
      <c r="E467" t="str">
        <f>IF(D467="","",貼付ｼｰﾄ!H465+ROW()/1000000)</f>
        <v/>
      </c>
      <c r="F467">
        <f t="shared" si="23"/>
        <v>1</v>
      </c>
      <c r="G467">
        <f>貼付ｼｰﾄ!A465</f>
        <v>0</v>
      </c>
      <c r="H467">
        <f>貼付ｼｰﾄ!B465</f>
        <v>0</v>
      </c>
      <c r="I467">
        <f>貼付ｼｰﾄ!G465</f>
        <v>0</v>
      </c>
      <c r="J467">
        <f>貼付ｼｰﾄ!H465</f>
        <v>0</v>
      </c>
      <c r="K467">
        <f>貼付ｼｰﾄ!F465</f>
        <v>0</v>
      </c>
      <c r="L467">
        <f>貼付ｼｰﾄ!I465</f>
        <v>0</v>
      </c>
      <c r="M467">
        <f>貼付ｼｰﾄ!J465</f>
        <v>0</v>
      </c>
      <c r="N467">
        <f>貼付ｼｰﾄ!K465</f>
        <v>0</v>
      </c>
      <c r="O467">
        <f>貼付ｼｰﾄ!L465</f>
        <v>0</v>
      </c>
      <c r="P467">
        <f>貼付ｼｰﾄ!M465</f>
        <v>0</v>
      </c>
      <c r="Q467">
        <f>貼付ｼｰﾄ!N465</f>
        <v>0</v>
      </c>
      <c r="R467">
        <f>貼付ｼｰﾄ!O465</f>
        <v>0</v>
      </c>
      <c r="S467">
        <f>貼付ｼｰﾄ!P465</f>
        <v>0</v>
      </c>
      <c r="U467" t="str">
        <f t="shared" si="24"/>
        <v>00000</v>
      </c>
      <c r="V467">
        <v>466</v>
      </c>
    </row>
    <row r="468" spans="1:22" x14ac:dyDescent="0.15">
      <c r="A468">
        <v>478</v>
      </c>
      <c r="B468" t="str">
        <f t="shared" si="22"/>
        <v>1</v>
      </c>
      <c r="C468" t="str">
        <f>I468&amp;COUNTIF($I$4:I468,I468)</f>
        <v>0239</v>
      </c>
      <c r="D468" t="str">
        <f>貼付ｼｰﾄ!D466&amp;貼付ｼｰﾄ!E466</f>
        <v/>
      </c>
      <c r="E468" t="str">
        <f>IF(D468="","",貼付ｼｰﾄ!H466+ROW()/1000000)</f>
        <v/>
      </c>
      <c r="F468">
        <f t="shared" si="23"/>
        <v>1</v>
      </c>
      <c r="G468">
        <f>貼付ｼｰﾄ!A466</f>
        <v>0</v>
      </c>
      <c r="H468">
        <f>貼付ｼｰﾄ!B466</f>
        <v>0</v>
      </c>
      <c r="I468">
        <f>貼付ｼｰﾄ!G466</f>
        <v>0</v>
      </c>
      <c r="J468">
        <f>貼付ｼｰﾄ!H466</f>
        <v>0</v>
      </c>
      <c r="K468">
        <f>貼付ｼｰﾄ!F466</f>
        <v>0</v>
      </c>
      <c r="L468">
        <f>貼付ｼｰﾄ!I466</f>
        <v>0</v>
      </c>
      <c r="M468">
        <f>貼付ｼｰﾄ!J466</f>
        <v>0</v>
      </c>
      <c r="N468">
        <f>貼付ｼｰﾄ!K466</f>
        <v>0</v>
      </c>
      <c r="O468">
        <f>貼付ｼｰﾄ!L466</f>
        <v>0</v>
      </c>
      <c r="P468">
        <f>貼付ｼｰﾄ!M466</f>
        <v>0</v>
      </c>
      <c r="Q468">
        <f>貼付ｼｰﾄ!N466</f>
        <v>0</v>
      </c>
      <c r="R468">
        <f>貼付ｼｰﾄ!O466</f>
        <v>0</v>
      </c>
      <c r="S468">
        <f>貼付ｼｰﾄ!P466</f>
        <v>0</v>
      </c>
      <c r="U468" t="str">
        <f t="shared" si="24"/>
        <v>00000</v>
      </c>
      <c r="V468">
        <v>467</v>
      </c>
    </row>
    <row r="469" spans="1:22" x14ac:dyDescent="0.15">
      <c r="A469">
        <v>479</v>
      </c>
      <c r="B469" t="str">
        <f t="shared" si="22"/>
        <v>1</v>
      </c>
      <c r="C469" t="str">
        <f>I469&amp;COUNTIF($I$4:I469,I469)</f>
        <v>0240</v>
      </c>
      <c r="D469" t="str">
        <f>貼付ｼｰﾄ!D467&amp;貼付ｼｰﾄ!E467</f>
        <v/>
      </c>
      <c r="E469" t="str">
        <f>IF(D469="","",貼付ｼｰﾄ!H467+ROW()/1000000)</f>
        <v/>
      </c>
      <c r="F469">
        <f t="shared" si="23"/>
        <v>1</v>
      </c>
      <c r="G469">
        <f>貼付ｼｰﾄ!A467</f>
        <v>0</v>
      </c>
      <c r="H469">
        <f>貼付ｼｰﾄ!B467</f>
        <v>0</v>
      </c>
      <c r="I469">
        <f>貼付ｼｰﾄ!G467</f>
        <v>0</v>
      </c>
      <c r="J469">
        <f>貼付ｼｰﾄ!H467</f>
        <v>0</v>
      </c>
      <c r="K469">
        <f>貼付ｼｰﾄ!F467</f>
        <v>0</v>
      </c>
      <c r="L469">
        <f>貼付ｼｰﾄ!I467</f>
        <v>0</v>
      </c>
      <c r="M469">
        <f>貼付ｼｰﾄ!J467</f>
        <v>0</v>
      </c>
      <c r="N469">
        <f>貼付ｼｰﾄ!K467</f>
        <v>0</v>
      </c>
      <c r="O469">
        <f>貼付ｼｰﾄ!L467</f>
        <v>0</v>
      </c>
      <c r="P469">
        <f>貼付ｼｰﾄ!M467</f>
        <v>0</v>
      </c>
      <c r="Q469">
        <f>貼付ｼｰﾄ!N467</f>
        <v>0</v>
      </c>
      <c r="R469">
        <f>貼付ｼｰﾄ!O467</f>
        <v>0</v>
      </c>
      <c r="S469">
        <f>貼付ｼｰﾄ!P467</f>
        <v>0</v>
      </c>
      <c r="U469" t="str">
        <f t="shared" si="24"/>
        <v>00000</v>
      </c>
      <c r="V469">
        <v>468</v>
      </c>
    </row>
    <row r="470" spans="1:22" x14ac:dyDescent="0.15">
      <c r="A470">
        <v>480</v>
      </c>
      <c r="B470" t="str">
        <f t="shared" si="22"/>
        <v>1</v>
      </c>
      <c r="C470" t="str">
        <f>I470&amp;COUNTIF($I$4:I470,I470)</f>
        <v>0241</v>
      </c>
      <c r="D470" t="str">
        <f>貼付ｼｰﾄ!D468&amp;貼付ｼｰﾄ!E468</f>
        <v/>
      </c>
      <c r="E470" t="str">
        <f>IF(D470="","",貼付ｼｰﾄ!H468+ROW()/1000000)</f>
        <v/>
      </c>
      <c r="F470">
        <f t="shared" si="23"/>
        <v>1</v>
      </c>
      <c r="G470">
        <f>貼付ｼｰﾄ!A468</f>
        <v>0</v>
      </c>
      <c r="H470">
        <f>貼付ｼｰﾄ!B468</f>
        <v>0</v>
      </c>
      <c r="I470">
        <f>貼付ｼｰﾄ!G468</f>
        <v>0</v>
      </c>
      <c r="J470">
        <f>貼付ｼｰﾄ!H468</f>
        <v>0</v>
      </c>
      <c r="K470">
        <f>貼付ｼｰﾄ!F468</f>
        <v>0</v>
      </c>
      <c r="L470">
        <f>貼付ｼｰﾄ!I468</f>
        <v>0</v>
      </c>
      <c r="M470">
        <f>貼付ｼｰﾄ!J468</f>
        <v>0</v>
      </c>
      <c r="N470">
        <f>貼付ｼｰﾄ!K468</f>
        <v>0</v>
      </c>
      <c r="O470">
        <f>貼付ｼｰﾄ!L468</f>
        <v>0</v>
      </c>
      <c r="P470">
        <f>貼付ｼｰﾄ!M468</f>
        <v>0</v>
      </c>
      <c r="Q470">
        <f>貼付ｼｰﾄ!N468</f>
        <v>0</v>
      </c>
      <c r="R470">
        <f>貼付ｼｰﾄ!O468</f>
        <v>0</v>
      </c>
      <c r="S470">
        <f>貼付ｼｰﾄ!P468</f>
        <v>0</v>
      </c>
      <c r="U470" t="str">
        <f t="shared" si="24"/>
        <v>00000</v>
      </c>
      <c r="V470">
        <v>469</v>
      </c>
    </row>
    <row r="471" spans="1:22" x14ac:dyDescent="0.15">
      <c r="A471">
        <v>481</v>
      </c>
      <c r="B471" t="str">
        <f t="shared" si="22"/>
        <v>1</v>
      </c>
      <c r="C471" t="str">
        <f>I471&amp;COUNTIF($I$4:I471,I471)</f>
        <v>0242</v>
      </c>
      <c r="D471" t="str">
        <f>貼付ｼｰﾄ!D469&amp;貼付ｼｰﾄ!E469</f>
        <v/>
      </c>
      <c r="E471" t="str">
        <f>IF(D471="","",貼付ｼｰﾄ!H469+ROW()/1000000)</f>
        <v/>
      </c>
      <c r="F471">
        <f t="shared" si="23"/>
        <v>1</v>
      </c>
      <c r="G471">
        <f>貼付ｼｰﾄ!A469</f>
        <v>0</v>
      </c>
      <c r="H471">
        <f>貼付ｼｰﾄ!B469</f>
        <v>0</v>
      </c>
      <c r="I471">
        <f>貼付ｼｰﾄ!G469</f>
        <v>0</v>
      </c>
      <c r="J471">
        <f>貼付ｼｰﾄ!H469</f>
        <v>0</v>
      </c>
      <c r="K471">
        <f>貼付ｼｰﾄ!F469</f>
        <v>0</v>
      </c>
      <c r="L471">
        <f>貼付ｼｰﾄ!I469</f>
        <v>0</v>
      </c>
      <c r="M471">
        <f>貼付ｼｰﾄ!J469</f>
        <v>0</v>
      </c>
      <c r="N471">
        <f>貼付ｼｰﾄ!K469</f>
        <v>0</v>
      </c>
      <c r="O471">
        <f>貼付ｼｰﾄ!L469</f>
        <v>0</v>
      </c>
      <c r="P471">
        <f>貼付ｼｰﾄ!M469</f>
        <v>0</v>
      </c>
      <c r="Q471">
        <f>貼付ｼｰﾄ!N469</f>
        <v>0</v>
      </c>
      <c r="R471">
        <f>貼付ｼｰﾄ!O469</f>
        <v>0</v>
      </c>
      <c r="S471">
        <f>貼付ｼｰﾄ!P469</f>
        <v>0</v>
      </c>
      <c r="U471" t="str">
        <f t="shared" si="24"/>
        <v>00000</v>
      </c>
      <c r="V471">
        <v>470</v>
      </c>
    </row>
    <row r="472" spans="1:22" x14ac:dyDescent="0.15">
      <c r="A472">
        <v>482</v>
      </c>
      <c r="B472" t="str">
        <f t="shared" si="22"/>
        <v>1</v>
      </c>
      <c r="C472" t="str">
        <f>I472&amp;COUNTIF($I$4:I472,I472)</f>
        <v>0243</v>
      </c>
      <c r="D472" t="str">
        <f>貼付ｼｰﾄ!D470&amp;貼付ｼｰﾄ!E470</f>
        <v/>
      </c>
      <c r="E472" t="str">
        <f>IF(D472="","",貼付ｼｰﾄ!H470+ROW()/1000000)</f>
        <v/>
      </c>
      <c r="F472">
        <f t="shared" si="23"/>
        <v>1</v>
      </c>
      <c r="G472">
        <f>貼付ｼｰﾄ!A470</f>
        <v>0</v>
      </c>
      <c r="H472">
        <f>貼付ｼｰﾄ!B470</f>
        <v>0</v>
      </c>
      <c r="I472">
        <f>貼付ｼｰﾄ!G470</f>
        <v>0</v>
      </c>
      <c r="J472">
        <f>貼付ｼｰﾄ!H470</f>
        <v>0</v>
      </c>
      <c r="K472">
        <f>貼付ｼｰﾄ!F470</f>
        <v>0</v>
      </c>
      <c r="L472">
        <f>貼付ｼｰﾄ!I470</f>
        <v>0</v>
      </c>
      <c r="M472">
        <f>貼付ｼｰﾄ!J470</f>
        <v>0</v>
      </c>
      <c r="N472">
        <f>貼付ｼｰﾄ!K470</f>
        <v>0</v>
      </c>
      <c r="O472">
        <f>貼付ｼｰﾄ!L470</f>
        <v>0</v>
      </c>
      <c r="P472">
        <f>貼付ｼｰﾄ!M470</f>
        <v>0</v>
      </c>
      <c r="Q472">
        <f>貼付ｼｰﾄ!N470</f>
        <v>0</v>
      </c>
      <c r="R472">
        <f>貼付ｼｰﾄ!O470</f>
        <v>0</v>
      </c>
      <c r="S472">
        <f>貼付ｼｰﾄ!P470</f>
        <v>0</v>
      </c>
      <c r="U472" t="str">
        <f t="shared" si="24"/>
        <v>00000</v>
      </c>
      <c r="V472">
        <v>471</v>
      </c>
    </row>
    <row r="473" spans="1:22" x14ac:dyDescent="0.15">
      <c r="A473">
        <v>483</v>
      </c>
      <c r="B473" t="str">
        <f t="shared" si="22"/>
        <v>1</v>
      </c>
      <c r="C473" t="str">
        <f>I473&amp;COUNTIF($I$4:I473,I473)</f>
        <v>0244</v>
      </c>
      <c r="D473" t="str">
        <f>貼付ｼｰﾄ!D471&amp;貼付ｼｰﾄ!E471</f>
        <v/>
      </c>
      <c r="E473" t="str">
        <f>IF(D473="","",貼付ｼｰﾄ!H471+ROW()/1000000)</f>
        <v/>
      </c>
      <c r="F473">
        <f t="shared" si="23"/>
        <v>1</v>
      </c>
      <c r="G473">
        <f>貼付ｼｰﾄ!A471</f>
        <v>0</v>
      </c>
      <c r="H473">
        <f>貼付ｼｰﾄ!B471</f>
        <v>0</v>
      </c>
      <c r="I473">
        <f>貼付ｼｰﾄ!G471</f>
        <v>0</v>
      </c>
      <c r="J473">
        <f>貼付ｼｰﾄ!H471</f>
        <v>0</v>
      </c>
      <c r="K473">
        <f>貼付ｼｰﾄ!F471</f>
        <v>0</v>
      </c>
      <c r="L473">
        <f>貼付ｼｰﾄ!I471</f>
        <v>0</v>
      </c>
      <c r="M473">
        <f>貼付ｼｰﾄ!J471</f>
        <v>0</v>
      </c>
      <c r="N473">
        <f>貼付ｼｰﾄ!K471</f>
        <v>0</v>
      </c>
      <c r="O473">
        <f>貼付ｼｰﾄ!L471</f>
        <v>0</v>
      </c>
      <c r="P473">
        <f>貼付ｼｰﾄ!M471</f>
        <v>0</v>
      </c>
      <c r="Q473">
        <f>貼付ｼｰﾄ!N471</f>
        <v>0</v>
      </c>
      <c r="R473">
        <f>貼付ｼｰﾄ!O471</f>
        <v>0</v>
      </c>
      <c r="S473">
        <f>貼付ｼｰﾄ!P471</f>
        <v>0</v>
      </c>
      <c r="U473" t="str">
        <f t="shared" si="24"/>
        <v>00000</v>
      </c>
      <c r="V473">
        <v>472</v>
      </c>
    </row>
    <row r="474" spans="1:22" x14ac:dyDescent="0.15">
      <c r="A474">
        <v>484</v>
      </c>
      <c r="B474" t="str">
        <f t="shared" si="22"/>
        <v>1</v>
      </c>
      <c r="C474" t="str">
        <f>I474&amp;COUNTIF($I$4:I474,I474)</f>
        <v>0245</v>
      </c>
      <c r="D474" t="str">
        <f>貼付ｼｰﾄ!D472&amp;貼付ｼｰﾄ!E472</f>
        <v/>
      </c>
      <c r="E474" t="str">
        <f>IF(D474="","",貼付ｼｰﾄ!H472+ROW()/1000000)</f>
        <v/>
      </c>
      <c r="F474">
        <f t="shared" si="23"/>
        <v>1</v>
      </c>
      <c r="G474">
        <f>貼付ｼｰﾄ!A472</f>
        <v>0</v>
      </c>
      <c r="H474">
        <f>貼付ｼｰﾄ!B472</f>
        <v>0</v>
      </c>
      <c r="I474">
        <f>貼付ｼｰﾄ!G472</f>
        <v>0</v>
      </c>
      <c r="J474">
        <f>貼付ｼｰﾄ!H472</f>
        <v>0</v>
      </c>
      <c r="K474">
        <f>貼付ｼｰﾄ!F472</f>
        <v>0</v>
      </c>
      <c r="L474">
        <f>貼付ｼｰﾄ!I472</f>
        <v>0</v>
      </c>
      <c r="M474">
        <f>貼付ｼｰﾄ!J472</f>
        <v>0</v>
      </c>
      <c r="N474">
        <f>貼付ｼｰﾄ!K472</f>
        <v>0</v>
      </c>
      <c r="O474">
        <f>貼付ｼｰﾄ!L472</f>
        <v>0</v>
      </c>
      <c r="P474">
        <f>貼付ｼｰﾄ!M472</f>
        <v>0</v>
      </c>
      <c r="Q474">
        <f>貼付ｼｰﾄ!N472</f>
        <v>0</v>
      </c>
      <c r="R474">
        <f>貼付ｼｰﾄ!O472</f>
        <v>0</v>
      </c>
      <c r="S474">
        <f>貼付ｼｰﾄ!P472</f>
        <v>0</v>
      </c>
      <c r="U474" t="str">
        <f t="shared" si="24"/>
        <v>00000</v>
      </c>
      <c r="V474">
        <v>473</v>
      </c>
    </row>
    <row r="475" spans="1:22" x14ac:dyDescent="0.15">
      <c r="A475">
        <v>485</v>
      </c>
      <c r="B475" t="str">
        <f t="shared" si="22"/>
        <v>1</v>
      </c>
      <c r="C475" t="str">
        <f>I475&amp;COUNTIF($I$4:I475,I475)</f>
        <v>0246</v>
      </c>
      <c r="D475" t="str">
        <f>貼付ｼｰﾄ!D473&amp;貼付ｼｰﾄ!E473</f>
        <v/>
      </c>
      <c r="E475" t="str">
        <f>IF(D475="","",貼付ｼｰﾄ!H473+ROW()/1000000)</f>
        <v/>
      </c>
      <c r="F475">
        <f t="shared" si="23"/>
        <v>1</v>
      </c>
      <c r="G475">
        <f>貼付ｼｰﾄ!A473</f>
        <v>0</v>
      </c>
      <c r="H475">
        <f>貼付ｼｰﾄ!B473</f>
        <v>0</v>
      </c>
      <c r="I475">
        <f>貼付ｼｰﾄ!G473</f>
        <v>0</v>
      </c>
      <c r="J475">
        <f>貼付ｼｰﾄ!H473</f>
        <v>0</v>
      </c>
      <c r="K475">
        <f>貼付ｼｰﾄ!F473</f>
        <v>0</v>
      </c>
      <c r="L475">
        <f>貼付ｼｰﾄ!I473</f>
        <v>0</v>
      </c>
      <c r="M475">
        <f>貼付ｼｰﾄ!J473</f>
        <v>0</v>
      </c>
      <c r="N475">
        <f>貼付ｼｰﾄ!K473</f>
        <v>0</v>
      </c>
      <c r="O475">
        <f>貼付ｼｰﾄ!L473</f>
        <v>0</v>
      </c>
      <c r="P475">
        <f>貼付ｼｰﾄ!M473</f>
        <v>0</v>
      </c>
      <c r="Q475">
        <f>貼付ｼｰﾄ!N473</f>
        <v>0</v>
      </c>
      <c r="R475">
        <f>貼付ｼｰﾄ!O473</f>
        <v>0</v>
      </c>
      <c r="S475">
        <f>貼付ｼｰﾄ!P473</f>
        <v>0</v>
      </c>
      <c r="U475" t="str">
        <f t="shared" si="24"/>
        <v>00000</v>
      </c>
      <c r="V475">
        <v>474</v>
      </c>
    </row>
    <row r="476" spans="1:22" x14ac:dyDescent="0.15">
      <c r="A476">
        <v>486</v>
      </c>
      <c r="B476" t="str">
        <f t="shared" si="22"/>
        <v>1</v>
      </c>
      <c r="C476" t="str">
        <f>I476&amp;COUNTIF($I$4:I476,I476)</f>
        <v>0247</v>
      </c>
      <c r="D476" t="str">
        <f>貼付ｼｰﾄ!D474&amp;貼付ｼｰﾄ!E474</f>
        <v/>
      </c>
      <c r="E476" t="str">
        <f>IF(D476="","",貼付ｼｰﾄ!H474+ROW()/1000000)</f>
        <v/>
      </c>
      <c r="F476">
        <f t="shared" si="23"/>
        <v>1</v>
      </c>
      <c r="G476">
        <f>貼付ｼｰﾄ!A474</f>
        <v>0</v>
      </c>
      <c r="H476">
        <f>貼付ｼｰﾄ!B474</f>
        <v>0</v>
      </c>
      <c r="I476">
        <f>貼付ｼｰﾄ!G474</f>
        <v>0</v>
      </c>
      <c r="J476">
        <f>貼付ｼｰﾄ!H474</f>
        <v>0</v>
      </c>
      <c r="K476">
        <f>貼付ｼｰﾄ!F474</f>
        <v>0</v>
      </c>
      <c r="L476">
        <f>貼付ｼｰﾄ!I474</f>
        <v>0</v>
      </c>
      <c r="M476">
        <f>貼付ｼｰﾄ!J474</f>
        <v>0</v>
      </c>
      <c r="N476">
        <f>貼付ｼｰﾄ!K474</f>
        <v>0</v>
      </c>
      <c r="O476">
        <f>貼付ｼｰﾄ!L474</f>
        <v>0</v>
      </c>
      <c r="P476">
        <f>貼付ｼｰﾄ!M474</f>
        <v>0</v>
      </c>
      <c r="Q476">
        <f>貼付ｼｰﾄ!N474</f>
        <v>0</v>
      </c>
      <c r="R476">
        <f>貼付ｼｰﾄ!O474</f>
        <v>0</v>
      </c>
      <c r="S476">
        <f>貼付ｼｰﾄ!P474</f>
        <v>0</v>
      </c>
      <c r="U476" t="str">
        <f t="shared" si="24"/>
        <v>00000</v>
      </c>
      <c r="V476">
        <v>475</v>
      </c>
    </row>
    <row r="477" spans="1:22" x14ac:dyDescent="0.15">
      <c r="A477">
        <v>487</v>
      </c>
      <c r="B477" t="str">
        <f t="shared" si="22"/>
        <v>1</v>
      </c>
      <c r="C477" t="str">
        <f>I477&amp;COUNTIF($I$4:I477,I477)</f>
        <v>0248</v>
      </c>
      <c r="D477" t="str">
        <f>貼付ｼｰﾄ!D475&amp;貼付ｼｰﾄ!E475</f>
        <v/>
      </c>
      <c r="E477" t="str">
        <f>IF(D477="","",貼付ｼｰﾄ!H475+ROW()/1000000)</f>
        <v/>
      </c>
      <c r="F477">
        <f t="shared" si="23"/>
        <v>1</v>
      </c>
      <c r="G477">
        <f>貼付ｼｰﾄ!A475</f>
        <v>0</v>
      </c>
      <c r="H477">
        <f>貼付ｼｰﾄ!B475</f>
        <v>0</v>
      </c>
      <c r="I477">
        <f>貼付ｼｰﾄ!G475</f>
        <v>0</v>
      </c>
      <c r="J477">
        <f>貼付ｼｰﾄ!H475</f>
        <v>0</v>
      </c>
      <c r="K477">
        <f>貼付ｼｰﾄ!F475</f>
        <v>0</v>
      </c>
      <c r="L477">
        <f>貼付ｼｰﾄ!I475</f>
        <v>0</v>
      </c>
      <c r="M477">
        <f>貼付ｼｰﾄ!J475</f>
        <v>0</v>
      </c>
      <c r="N477">
        <f>貼付ｼｰﾄ!K475</f>
        <v>0</v>
      </c>
      <c r="O477">
        <f>貼付ｼｰﾄ!L475</f>
        <v>0</v>
      </c>
      <c r="P477">
        <f>貼付ｼｰﾄ!M475</f>
        <v>0</v>
      </c>
      <c r="Q477">
        <f>貼付ｼｰﾄ!N475</f>
        <v>0</v>
      </c>
      <c r="R477">
        <f>貼付ｼｰﾄ!O475</f>
        <v>0</v>
      </c>
      <c r="S477">
        <f>貼付ｼｰﾄ!P475</f>
        <v>0</v>
      </c>
      <c r="U477" t="str">
        <f t="shared" si="24"/>
        <v>00000</v>
      </c>
      <c r="V477">
        <v>476</v>
      </c>
    </row>
    <row r="478" spans="1:22" x14ac:dyDescent="0.15">
      <c r="A478">
        <v>488</v>
      </c>
      <c r="B478" t="str">
        <f t="shared" si="22"/>
        <v>1</v>
      </c>
      <c r="C478" t="str">
        <f>I478&amp;COUNTIF($I$4:I478,I478)</f>
        <v>0249</v>
      </c>
      <c r="D478" t="str">
        <f>貼付ｼｰﾄ!D476&amp;貼付ｼｰﾄ!E476</f>
        <v/>
      </c>
      <c r="E478" t="str">
        <f>IF(D478="","",貼付ｼｰﾄ!H476+ROW()/1000000)</f>
        <v/>
      </c>
      <c r="F478">
        <f t="shared" si="23"/>
        <v>1</v>
      </c>
      <c r="G478">
        <f>貼付ｼｰﾄ!A476</f>
        <v>0</v>
      </c>
      <c r="H478">
        <f>貼付ｼｰﾄ!B476</f>
        <v>0</v>
      </c>
      <c r="I478">
        <f>貼付ｼｰﾄ!G476</f>
        <v>0</v>
      </c>
      <c r="J478">
        <f>貼付ｼｰﾄ!H476</f>
        <v>0</v>
      </c>
      <c r="K478">
        <f>貼付ｼｰﾄ!F476</f>
        <v>0</v>
      </c>
      <c r="L478">
        <f>貼付ｼｰﾄ!I476</f>
        <v>0</v>
      </c>
      <c r="M478">
        <f>貼付ｼｰﾄ!J476</f>
        <v>0</v>
      </c>
      <c r="N478">
        <f>貼付ｼｰﾄ!K476</f>
        <v>0</v>
      </c>
      <c r="O478">
        <f>貼付ｼｰﾄ!L476</f>
        <v>0</v>
      </c>
      <c r="P478">
        <f>貼付ｼｰﾄ!M476</f>
        <v>0</v>
      </c>
      <c r="Q478">
        <f>貼付ｼｰﾄ!N476</f>
        <v>0</v>
      </c>
      <c r="R478">
        <f>貼付ｼｰﾄ!O476</f>
        <v>0</v>
      </c>
      <c r="S478">
        <f>貼付ｼｰﾄ!P476</f>
        <v>0</v>
      </c>
      <c r="U478" t="str">
        <f t="shared" si="24"/>
        <v>00000</v>
      </c>
      <c r="V478">
        <v>477</v>
      </c>
    </row>
    <row r="479" spans="1:22" x14ac:dyDescent="0.15">
      <c r="A479">
        <v>489</v>
      </c>
      <c r="B479" t="str">
        <f t="shared" si="22"/>
        <v>1</v>
      </c>
      <c r="C479" t="str">
        <f>I479&amp;COUNTIF($I$4:I479,I479)</f>
        <v>0250</v>
      </c>
      <c r="D479" t="str">
        <f>貼付ｼｰﾄ!D477&amp;貼付ｼｰﾄ!E477</f>
        <v/>
      </c>
      <c r="E479" t="str">
        <f>IF(D479="","",貼付ｼｰﾄ!H477+ROW()/1000000)</f>
        <v/>
      </c>
      <c r="F479">
        <f t="shared" si="23"/>
        <v>1</v>
      </c>
      <c r="G479">
        <f>貼付ｼｰﾄ!A477</f>
        <v>0</v>
      </c>
      <c r="H479">
        <f>貼付ｼｰﾄ!B477</f>
        <v>0</v>
      </c>
      <c r="I479">
        <f>貼付ｼｰﾄ!G477</f>
        <v>0</v>
      </c>
      <c r="J479">
        <f>貼付ｼｰﾄ!H477</f>
        <v>0</v>
      </c>
      <c r="K479">
        <f>貼付ｼｰﾄ!F477</f>
        <v>0</v>
      </c>
      <c r="L479">
        <f>貼付ｼｰﾄ!I477</f>
        <v>0</v>
      </c>
      <c r="M479">
        <f>貼付ｼｰﾄ!J477</f>
        <v>0</v>
      </c>
      <c r="N479">
        <f>貼付ｼｰﾄ!K477</f>
        <v>0</v>
      </c>
      <c r="O479">
        <f>貼付ｼｰﾄ!L477</f>
        <v>0</v>
      </c>
      <c r="P479">
        <f>貼付ｼｰﾄ!M477</f>
        <v>0</v>
      </c>
      <c r="Q479">
        <f>貼付ｼｰﾄ!N477</f>
        <v>0</v>
      </c>
      <c r="R479">
        <f>貼付ｼｰﾄ!O477</f>
        <v>0</v>
      </c>
      <c r="S479">
        <f>貼付ｼｰﾄ!P477</f>
        <v>0</v>
      </c>
      <c r="U479" t="str">
        <f t="shared" si="24"/>
        <v>00000</v>
      </c>
      <c r="V479">
        <v>478</v>
      </c>
    </row>
    <row r="480" spans="1:22" x14ac:dyDescent="0.15">
      <c r="A480">
        <v>490</v>
      </c>
      <c r="B480" t="str">
        <f t="shared" si="22"/>
        <v>1</v>
      </c>
      <c r="C480" t="str">
        <f>I480&amp;COUNTIF($I$4:I480,I480)</f>
        <v>0251</v>
      </c>
      <c r="D480" t="str">
        <f>貼付ｼｰﾄ!D478&amp;貼付ｼｰﾄ!E478</f>
        <v/>
      </c>
      <c r="E480" t="str">
        <f>IF(D480="","",貼付ｼｰﾄ!H478+ROW()/1000000)</f>
        <v/>
      </c>
      <c r="F480">
        <f t="shared" si="23"/>
        <v>1</v>
      </c>
      <c r="G480">
        <f>貼付ｼｰﾄ!A478</f>
        <v>0</v>
      </c>
      <c r="H480">
        <f>貼付ｼｰﾄ!B478</f>
        <v>0</v>
      </c>
      <c r="I480">
        <f>貼付ｼｰﾄ!G478</f>
        <v>0</v>
      </c>
      <c r="J480">
        <f>貼付ｼｰﾄ!H478</f>
        <v>0</v>
      </c>
      <c r="K480">
        <f>貼付ｼｰﾄ!F478</f>
        <v>0</v>
      </c>
      <c r="L480">
        <f>貼付ｼｰﾄ!I478</f>
        <v>0</v>
      </c>
      <c r="M480">
        <f>貼付ｼｰﾄ!J478</f>
        <v>0</v>
      </c>
      <c r="N480">
        <f>貼付ｼｰﾄ!K478</f>
        <v>0</v>
      </c>
      <c r="O480">
        <f>貼付ｼｰﾄ!L478</f>
        <v>0</v>
      </c>
      <c r="P480">
        <f>貼付ｼｰﾄ!M478</f>
        <v>0</v>
      </c>
      <c r="Q480">
        <f>貼付ｼｰﾄ!N478</f>
        <v>0</v>
      </c>
      <c r="R480">
        <f>貼付ｼｰﾄ!O478</f>
        <v>0</v>
      </c>
      <c r="S480">
        <f>貼付ｼｰﾄ!P478</f>
        <v>0</v>
      </c>
      <c r="U480" t="str">
        <f t="shared" si="24"/>
        <v>00000</v>
      </c>
      <c r="V480">
        <v>479</v>
      </c>
    </row>
    <row r="481" spans="1:22" x14ac:dyDescent="0.15">
      <c r="A481">
        <v>491</v>
      </c>
      <c r="B481" t="str">
        <f t="shared" si="22"/>
        <v>1</v>
      </c>
      <c r="C481" t="str">
        <f>I481&amp;COUNTIF($I$4:I481,I481)</f>
        <v>0252</v>
      </c>
      <c r="D481" t="str">
        <f>貼付ｼｰﾄ!D479&amp;貼付ｼｰﾄ!E479</f>
        <v/>
      </c>
      <c r="E481" t="str">
        <f>IF(D481="","",貼付ｼｰﾄ!H479+ROW()/1000000)</f>
        <v/>
      </c>
      <c r="F481">
        <f t="shared" si="23"/>
        <v>1</v>
      </c>
      <c r="G481">
        <f>貼付ｼｰﾄ!A479</f>
        <v>0</v>
      </c>
      <c r="H481">
        <f>貼付ｼｰﾄ!B479</f>
        <v>0</v>
      </c>
      <c r="I481">
        <f>貼付ｼｰﾄ!G479</f>
        <v>0</v>
      </c>
      <c r="J481">
        <f>貼付ｼｰﾄ!H479</f>
        <v>0</v>
      </c>
      <c r="K481">
        <f>貼付ｼｰﾄ!F479</f>
        <v>0</v>
      </c>
      <c r="L481">
        <f>貼付ｼｰﾄ!I479</f>
        <v>0</v>
      </c>
      <c r="M481">
        <f>貼付ｼｰﾄ!J479</f>
        <v>0</v>
      </c>
      <c r="N481">
        <f>貼付ｼｰﾄ!K479</f>
        <v>0</v>
      </c>
      <c r="O481">
        <f>貼付ｼｰﾄ!L479</f>
        <v>0</v>
      </c>
      <c r="P481">
        <f>貼付ｼｰﾄ!M479</f>
        <v>0</v>
      </c>
      <c r="Q481">
        <f>貼付ｼｰﾄ!N479</f>
        <v>0</v>
      </c>
      <c r="R481">
        <f>貼付ｼｰﾄ!O479</f>
        <v>0</v>
      </c>
      <c r="S481">
        <f>貼付ｼｰﾄ!P479</f>
        <v>0</v>
      </c>
      <c r="U481" t="str">
        <f t="shared" si="24"/>
        <v>00000</v>
      </c>
      <c r="V481">
        <v>480</v>
      </c>
    </row>
    <row r="482" spans="1:22" x14ac:dyDescent="0.15">
      <c r="A482">
        <v>492</v>
      </c>
      <c r="B482" t="str">
        <f t="shared" si="22"/>
        <v>1</v>
      </c>
      <c r="C482" t="str">
        <f>I482&amp;COUNTIF($I$4:I482,I482)</f>
        <v>0253</v>
      </c>
      <c r="D482" t="str">
        <f>貼付ｼｰﾄ!D480&amp;貼付ｼｰﾄ!E480</f>
        <v/>
      </c>
      <c r="E482" t="str">
        <f>IF(D482="","",貼付ｼｰﾄ!H480+ROW()/1000000)</f>
        <v/>
      </c>
      <c r="F482">
        <f t="shared" si="23"/>
        <v>1</v>
      </c>
      <c r="G482">
        <f>貼付ｼｰﾄ!A480</f>
        <v>0</v>
      </c>
      <c r="H482">
        <f>貼付ｼｰﾄ!B480</f>
        <v>0</v>
      </c>
      <c r="I482">
        <f>貼付ｼｰﾄ!G480</f>
        <v>0</v>
      </c>
      <c r="J482">
        <f>貼付ｼｰﾄ!H480</f>
        <v>0</v>
      </c>
      <c r="K482">
        <f>貼付ｼｰﾄ!F480</f>
        <v>0</v>
      </c>
      <c r="L482">
        <f>貼付ｼｰﾄ!I480</f>
        <v>0</v>
      </c>
      <c r="M482">
        <f>貼付ｼｰﾄ!J480</f>
        <v>0</v>
      </c>
      <c r="N482">
        <f>貼付ｼｰﾄ!K480</f>
        <v>0</v>
      </c>
      <c r="O482">
        <f>貼付ｼｰﾄ!L480</f>
        <v>0</v>
      </c>
      <c r="P482">
        <f>貼付ｼｰﾄ!M480</f>
        <v>0</v>
      </c>
      <c r="Q482">
        <f>貼付ｼｰﾄ!N480</f>
        <v>0</v>
      </c>
      <c r="R482">
        <f>貼付ｼｰﾄ!O480</f>
        <v>0</v>
      </c>
      <c r="S482">
        <f>貼付ｼｰﾄ!P480</f>
        <v>0</v>
      </c>
      <c r="U482" t="str">
        <f t="shared" si="24"/>
        <v>00000</v>
      </c>
      <c r="V482">
        <v>481</v>
      </c>
    </row>
    <row r="483" spans="1:22" x14ac:dyDescent="0.15">
      <c r="A483">
        <v>493</v>
      </c>
      <c r="B483" t="str">
        <f t="shared" si="22"/>
        <v>1</v>
      </c>
      <c r="C483" t="str">
        <f>I483&amp;COUNTIF($I$4:I483,I483)</f>
        <v>0254</v>
      </c>
      <c r="D483" t="str">
        <f>貼付ｼｰﾄ!D481&amp;貼付ｼｰﾄ!E481</f>
        <v/>
      </c>
      <c r="E483" t="str">
        <f>IF(D483="","",貼付ｼｰﾄ!H481+ROW()/1000000)</f>
        <v/>
      </c>
      <c r="F483">
        <f t="shared" si="23"/>
        <v>1</v>
      </c>
      <c r="G483">
        <f>貼付ｼｰﾄ!A481</f>
        <v>0</v>
      </c>
      <c r="H483">
        <f>貼付ｼｰﾄ!B481</f>
        <v>0</v>
      </c>
      <c r="I483">
        <f>貼付ｼｰﾄ!G481</f>
        <v>0</v>
      </c>
      <c r="J483">
        <f>貼付ｼｰﾄ!H481</f>
        <v>0</v>
      </c>
      <c r="K483">
        <f>貼付ｼｰﾄ!F481</f>
        <v>0</v>
      </c>
      <c r="L483">
        <f>貼付ｼｰﾄ!I481</f>
        <v>0</v>
      </c>
      <c r="M483">
        <f>貼付ｼｰﾄ!J481</f>
        <v>0</v>
      </c>
      <c r="N483">
        <f>貼付ｼｰﾄ!K481</f>
        <v>0</v>
      </c>
      <c r="O483">
        <f>貼付ｼｰﾄ!L481</f>
        <v>0</v>
      </c>
      <c r="P483">
        <f>貼付ｼｰﾄ!M481</f>
        <v>0</v>
      </c>
      <c r="Q483">
        <f>貼付ｼｰﾄ!N481</f>
        <v>0</v>
      </c>
      <c r="R483">
        <f>貼付ｼｰﾄ!O481</f>
        <v>0</v>
      </c>
      <c r="S483">
        <f>貼付ｼｰﾄ!P481</f>
        <v>0</v>
      </c>
      <c r="U483" t="str">
        <f t="shared" si="24"/>
        <v>00000</v>
      </c>
      <c r="V483">
        <v>482</v>
      </c>
    </row>
    <row r="484" spans="1:22" x14ac:dyDescent="0.15">
      <c r="A484">
        <v>494</v>
      </c>
      <c r="B484" t="str">
        <f t="shared" si="22"/>
        <v>1</v>
      </c>
      <c r="C484" t="str">
        <f>I484&amp;COUNTIF($I$4:I484,I484)</f>
        <v>0255</v>
      </c>
      <c r="D484" t="str">
        <f>貼付ｼｰﾄ!D482&amp;貼付ｼｰﾄ!E482</f>
        <v/>
      </c>
      <c r="E484" t="str">
        <f>IF(D484="","",貼付ｼｰﾄ!H482+ROW()/1000000)</f>
        <v/>
      </c>
      <c r="F484">
        <f t="shared" si="23"/>
        <v>1</v>
      </c>
      <c r="G484">
        <f>貼付ｼｰﾄ!A482</f>
        <v>0</v>
      </c>
      <c r="H484">
        <f>貼付ｼｰﾄ!B482</f>
        <v>0</v>
      </c>
      <c r="I484">
        <f>貼付ｼｰﾄ!G482</f>
        <v>0</v>
      </c>
      <c r="J484">
        <f>貼付ｼｰﾄ!H482</f>
        <v>0</v>
      </c>
      <c r="K484">
        <f>貼付ｼｰﾄ!F482</f>
        <v>0</v>
      </c>
      <c r="L484">
        <f>貼付ｼｰﾄ!I482</f>
        <v>0</v>
      </c>
      <c r="M484">
        <f>貼付ｼｰﾄ!J482</f>
        <v>0</v>
      </c>
      <c r="N484">
        <f>貼付ｼｰﾄ!K482</f>
        <v>0</v>
      </c>
      <c r="O484">
        <f>貼付ｼｰﾄ!L482</f>
        <v>0</v>
      </c>
      <c r="P484">
        <f>貼付ｼｰﾄ!M482</f>
        <v>0</v>
      </c>
      <c r="Q484">
        <f>貼付ｼｰﾄ!N482</f>
        <v>0</v>
      </c>
      <c r="R484">
        <f>貼付ｼｰﾄ!O482</f>
        <v>0</v>
      </c>
      <c r="S484">
        <f>貼付ｼｰﾄ!P482</f>
        <v>0</v>
      </c>
      <c r="U484" t="str">
        <f t="shared" si="24"/>
        <v>00000</v>
      </c>
      <c r="V484">
        <v>483</v>
      </c>
    </row>
    <row r="485" spans="1:22" x14ac:dyDescent="0.15">
      <c r="A485">
        <v>495</v>
      </c>
      <c r="B485" t="str">
        <f t="shared" si="22"/>
        <v>1</v>
      </c>
      <c r="C485" t="str">
        <f>I485&amp;COUNTIF($I$4:I485,I485)</f>
        <v>0256</v>
      </c>
      <c r="D485" t="str">
        <f>貼付ｼｰﾄ!D483&amp;貼付ｼｰﾄ!E483</f>
        <v/>
      </c>
      <c r="E485" t="str">
        <f>IF(D485="","",貼付ｼｰﾄ!H483+ROW()/1000000)</f>
        <v/>
      </c>
      <c r="F485">
        <f t="shared" si="23"/>
        <v>1</v>
      </c>
      <c r="G485">
        <f>貼付ｼｰﾄ!A483</f>
        <v>0</v>
      </c>
      <c r="H485">
        <f>貼付ｼｰﾄ!B483</f>
        <v>0</v>
      </c>
      <c r="I485">
        <f>貼付ｼｰﾄ!G483</f>
        <v>0</v>
      </c>
      <c r="J485">
        <f>貼付ｼｰﾄ!H483</f>
        <v>0</v>
      </c>
      <c r="K485">
        <f>貼付ｼｰﾄ!F483</f>
        <v>0</v>
      </c>
      <c r="L485">
        <f>貼付ｼｰﾄ!I483</f>
        <v>0</v>
      </c>
      <c r="M485">
        <f>貼付ｼｰﾄ!J483</f>
        <v>0</v>
      </c>
      <c r="N485">
        <f>貼付ｼｰﾄ!K483</f>
        <v>0</v>
      </c>
      <c r="O485">
        <f>貼付ｼｰﾄ!L483</f>
        <v>0</v>
      </c>
      <c r="P485">
        <f>貼付ｼｰﾄ!M483</f>
        <v>0</v>
      </c>
      <c r="Q485">
        <f>貼付ｼｰﾄ!N483</f>
        <v>0</v>
      </c>
      <c r="R485">
        <f>貼付ｼｰﾄ!O483</f>
        <v>0</v>
      </c>
      <c r="S485">
        <f>貼付ｼｰﾄ!P483</f>
        <v>0</v>
      </c>
      <c r="U485" t="str">
        <f t="shared" si="24"/>
        <v>00000</v>
      </c>
      <c r="V485">
        <v>484</v>
      </c>
    </row>
    <row r="486" spans="1:22" x14ac:dyDescent="0.15">
      <c r="A486">
        <v>496</v>
      </c>
      <c r="B486" t="str">
        <f t="shared" si="22"/>
        <v>1</v>
      </c>
      <c r="C486" t="str">
        <f>I486&amp;COUNTIF($I$4:I486,I486)</f>
        <v>0257</v>
      </c>
      <c r="D486" t="str">
        <f>貼付ｼｰﾄ!D484&amp;貼付ｼｰﾄ!E484</f>
        <v/>
      </c>
      <c r="E486" t="str">
        <f>IF(D486="","",貼付ｼｰﾄ!H484+ROW()/1000000)</f>
        <v/>
      </c>
      <c r="F486">
        <f t="shared" si="23"/>
        <v>1</v>
      </c>
      <c r="G486">
        <f>貼付ｼｰﾄ!A484</f>
        <v>0</v>
      </c>
      <c r="H486">
        <f>貼付ｼｰﾄ!B484</f>
        <v>0</v>
      </c>
      <c r="I486">
        <f>貼付ｼｰﾄ!G484</f>
        <v>0</v>
      </c>
      <c r="J486">
        <f>貼付ｼｰﾄ!H484</f>
        <v>0</v>
      </c>
      <c r="K486">
        <f>貼付ｼｰﾄ!F484</f>
        <v>0</v>
      </c>
      <c r="L486">
        <f>貼付ｼｰﾄ!I484</f>
        <v>0</v>
      </c>
      <c r="M486">
        <f>貼付ｼｰﾄ!J484</f>
        <v>0</v>
      </c>
      <c r="N486">
        <f>貼付ｼｰﾄ!K484</f>
        <v>0</v>
      </c>
      <c r="O486">
        <f>貼付ｼｰﾄ!L484</f>
        <v>0</v>
      </c>
      <c r="P486">
        <f>貼付ｼｰﾄ!M484</f>
        <v>0</v>
      </c>
      <c r="Q486">
        <f>貼付ｼｰﾄ!N484</f>
        <v>0</v>
      </c>
      <c r="R486">
        <f>貼付ｼｰﾄ!O484</f>
        <v>0</v>
      </c>
      <c r="S486">
        <f>貼付ｼｰﾄ!P484</f>
        <v>0</v>
      </c>
      <c r="U486" t="str">
        <f t="shared" si="24"/>
        <v>00000</v>
      </c>
      <c r="V486">
        <v>485</v>
      </c>
    </row>
    <row r="487" spans="1:22" x14ac:dyDescent="0.15">
      <c r="A487">
        <v>497</v>
      </c>
      <c r="B487" t="str">
        <f t="shared" si="22"/>
        <v>1</v>
      </c>
      <c r="C487" t="str">
        <f>I487&amp;COUNTIF($I$4:I487,I487)</f>
        <v>0258</v>
      </c>
      <c r="D487" t="str">
        <f>貼付ｼｰﾄ!D485&amp;貼付ｼｰﾄ!E485</f>
        <v/>
      </c>
      <c r="E487" t="str">
        <f>IF(D487="","",貼付ｼｰﾄ!H485+ROW()/1000000)</f>
        <v/>
      </c>
      <c r="F487">
        <f t="shared" si="23"/>
        <v>1</v>
      </c>
      <c r="G487">
        <f>貼付ｼｰﾄ!A485</f>
        <v>0</v>
      </c>
      <c r="H487">
        <f>貼付ｼｰﾄ!B485</f>
        <v>0</v>
      </c>
      <c r="I487">
        <f>貼付ｼｰﾄ!G485</f>
        <v>0</v>
      </c>
      <c r="J487">
        <f>貼付ｼｰﾄ!H485</f>
        <v>0</v>
      </c>
      <c r="K487">
        <f>貼付ｼｰﾄ!F485</f>
        <v>0</v>
      </c>
      <c r="L487">
        <f>貼付ｼｰﾄ!I485</f>
        <v>0</v>
      </c>
      <c r="M487">
        <f>貼付ｼｰﾄ!J485</f>
        <v>0</v>
      </c>
      <c r="N487">
        <f>貼付ｼｰﾄ!K485</f>
        <v>0</v>
      </c>
      <c r="O487">
        <f>貼付ｼｰﾄ!L485</f>
        <v>0</v>
      </c>
      <c r="P487">
        <f>貼付ｼｰﾄ!M485</f>
        <v>0</v>
      </c>
      <c r="Q487">
        <f>貼付ｼｰﾄ!N485</f>
        <v>0</v>
      </c>
      <c r="R487">
        <f>貼付ｼｰﾄ!O485</f>
        <v>0</v>
      </c>
      <c r="S487">
        <f>貼付ｼｰﾄ!P485</f>
        <v>0</v>
      </c>
      <c r="U487" t="str">
        <f t="shared" si="24"/>
        <v>00000</v>
      </c>
      <c r="V487">
        <v>486</v>
      </c>
    </row>
    <row r="488" spans="1:22" x14ac:dyDescent="0.15">
      <c r="A488">
        <v>498</v>
      </c>
      <c r="B488" t="str">
        <f t="shared" si="22"/>
        <v>1</v>
      </c>
      <c r="C488" t="str">
        <f>I488&amp;COUNTIF($I$4:I488,I488)</f>
        <v>0259</v>
      </c>
      <c r="D488" t="str">
        <f>貼付ｼｰﾄ!D486&amp;貼付ｼｰﾄ!E486</f>
        <v/>
      </c>
      <c r="E488" t="str">
        <f>IF(D488="","",貼付ｼｰﾄ!H486+ROW()/1000000)</f>
        <v/>
      </c>
      <c r="F488">
        <f t="shared" si="23"/>
        <v>1</v>
      </c>
      <c r="G488">
        <f>貼付ｼｰﾄ!A486</f>
        <v>0</v>
      </c>
      <c r="H488">
        <f>貼付ｼｰﾄ!B486</f>
        <v>0</v>
      </c>
      <c r="I488">
        <f>貼付ｼｰﾄ!G486</f>
        <v>0</v>
      </c>
      <c r="J488">
        <f>貼付ｼｰﾄ!H486</f>
        <v>0</v>
      </c>
      <c r="K488">
        <f>貼付ｼｰﾄ!F486</f>
        <v>0</v>
      </c>
      <c r="L488">
        <f>貼付ｼｰﾄ!I486</f>
        <v>0</v>
      </c>
      <c r="M488">
        <f>貼付ｼｰﾄ!J486</f>
        <v>0</v>
      </c>
      <c r="N488">
        <f>貼付ｼｰﾄ!K486</f>
        <v>0</v>
      </c>
      <c r="O488">
        <f>貼付ｼｰﾄ!L486</f>
        <v>0</v>
      </c>
      <c r="P488">
        <f>貼付ｼｰﾄ!M486</f>
        <v>0</v>
      </c>
      <c r="Q488">
        <f>貼付ｼｰﾄ!N486</f>
        <v>0</v>
      </c>
      <c r="R488">
        <f>貼付ｼｰﾄ!O486</f>
        <v>0</v>
      </c>
      <c r="S488">
        <f>貼付ｼｰﾄ!P486</f>
        <v>0</v>
      </c>
      <c r="U488" t="str">
        <f t="shared" si="24"/>
        <v>00000</v>
      </c>
      <c r="V488">
        <v>487</v>
      </c>
    </row>
    <row r="489" spans="1:22" x14ac:dyDescent="0.15">
      <c r="A489">
        <v>499</v>
      </c>
      <c r="B489" t="str">
        <f t="shared" si="22"/>
        <v>1</v>
      </c>
      <c r="C489" t="str">
        <f>I489&amp;COUNTIF($I$4:I489,I489)</f>
        <v>0260</v>
      </c>
      <c r="D489" t="str">
        <f>貼付ｼｰﾄ!D487&amp;貼付ｼｰﾄ!E487</f>
        <v/>
      </c>
      <c r="E489" t="str">
        <f>IF(D489="","",貼付ｼｰﾄ!H487+ROW()/1000000)</f>
        <v/>
      </c>
      <c r="F489">
        <f t="shared" si="23"/>
        <v>1</v>
      </c>
      <c r="G489">
        <f>貼付ｼｰﾄ!A487</f>
        <v>0</v>
      </c>
      <c r="H489">
        <f>貼付ｼｰﾄ!B487</f>
        <v>0</v>
      </c>
      <c r="I489">
        <f>貼付ｼｰﾄ!G487</f>
        <v>0</v>
      </c>
      <c r="J489">
        <f>貼付ｼｰﾄ!H487</f>
        <v>0</v>
      </c>
      <c r="K489">
        <f>貼付ｼｰﾄ!F487</f>
        <v>0</v>
      </c>
      <c r="L489">
        <f>貼付ｼｰﾄ!I487</f>
        <v>0</v>
      </c>
      <c r="M489">
        <f>貼付ｼｰﾄ!J487</f>
        <v>0</v>
      </c>
      <c r="N489">
        <f>貼付ｼｰﾄ!K487</f>
        <v>0</v>
      </c>
      <c r="O489">
        <f>貼付ｼｰﾄ!L487</f>
        <v>0</v>
      </c>
      <c r="P489">
        <f>貼付ｼｰﾄ!M487</f>
        <v>0</v>
      </c>
      <c r="Q489">
        <f>貼付ｼｰﾄ!N487</f>
        <v>0</v>
      </c>
      <c r="R489">
        <f>貼付ｼｰﾄ!O487</f>
        <v>0</v>
      </c>
      <c r="S489">
        <f>貼付ｼｰﾄ!P487</f>
        <v>0</v>
      </c>
      <c r="U489" t="str">
        <f t="shared" si="24"/>
        <v>00000</v>
      </c>
      <c r="V489">
        <v>488</v>
      </c>
    </row>
    <row r="490" spans="1:22" x14ac:dyDescent="0.15">
      <c r="A490">
        <v>500</v>
      </c>
      <c r="B490" t="str">
        <f t="shared" si="22"/>
        <v>1</v>
      </c>
      <c r="C490" t="str">
        <f>I490&amp;COUNTIF($I$4:I490,I490)</f>
        <v>0261</v>
      </c>
      <c r="D490" t="str">
        <f>貼付ｼｰﾄ!D488&amp;貼付ｼｰﾄ!E488</f>
        <v/>
      </c>
      <c r="E490" t="str">
        <f>IF(D490="","",貼付ｼｰﾄ!H488+ROW()/1000000)</f>
        <v/>
      </c>
      <c r="F490">
        <f t="shared" si="23"/>
        <v>1</v>
      </c>
      <c r="G490">
        <f>貼付ｼｰﾄ!A488</f>
        <v>0</v>
      </c>
      <c r="H490">
        <f>貼付ｼｰﾄ!B488</f>
        <v>0</v>
      </c>
      <c r="I490">
        <f>貼付ｼｰﾄ!G488</f>
        <v>0</v>
      </c>
      <c r="J490">
        <f>貼付ｼｰﾄ!H488</f>
        <v>0</v>
      </c>
      <c r="K490">
        <f>貼付ｼｰﾄ!F488</f>
        <v>0</v>
      </c>
      <c r="L490">
        <f>貼付ｼｰﾄ!I488</f>
        <v>0</v>
      </c>
      <c r="M490">
        <f>貼付ｼｰﾄ!J488</f>
        <v>0</v>
      </c>
      <c r="N490">
        <f>貼付ｼｰﾄ!K488</f>
        <v>0</v>
      </c>
      <c r="O490">
        <f>貼付ｼｰﾄ!L488</f>
        <v>0</v>
      </c>
      <c r="P490">
        <f>貼付ｼｰﾄ!M488</f>
        <v>0</v>
      </c>
      <c r="Q490">
        <f>貼付ｼｰﾄ!N488</f>
        <v>0</v>
      </c>
      <c r="R490">
        <f>貼付ｼｰﾄ!O488</f>
        <v>0</v>
      </c>
      <c r="S490">
        <f>貼付ｼｰﾄ!P488</f>
        <v>0</v>
      </c>
      <c r="U490" t="str">
        <f t="shared" si="24"/>
        <v>00000</v>
      </c>
      <c r="V490">
        <v>489</v>
      </c>
    </row>
    <row r="491" spans="1:22" x14ac:dyDescent="0.15">
      <c r="A491">
        <v>501</v>
      </c>
      <c r="B491" t="str">
        <f t="shared" si="22"/>
        <v>1</v>
      </c>
      <c r="C491" t="str">
        <f>I491&amp;COUNTIF($I$4:I491,I491)</f>
        <v>0262</v>
      </c>
      <c r="D491" t="str">
        <f>貼付ｼｰﾄ!D489&amp;貼付ｼｰﾄ!E489</f>
        <v/>
      </c>
      <c r="E491" t="str">
        <f>IF(D491="","",貼付ｼｰﾄ!H489+ROW()/1000000)</f>
        <v/>
      </c>
      <c r="F491">
        <f t="shared" si="23"/>
        <v>1</v>
      </c>
      <c r="G491">
        <f>貼付ｼｰﾄ!A489</f>
        <v>0</v>
      </c>
      <c r="H491">
        <f>貼付ｼｰﾄ!B489</f>
        <v>0</v>
      </c>
      <c r="I491">
        <f>貼付ｼｰﾄ!G489</f>
        <v>0</v>
      </c>
      <c r="J491">
        <f>貼付ｼｰﾄ!H489</f>
        <v>0</v>
      </c>
      <c r="K491">
        <f>貼付ｼｰﾄ!F489</f>
        <v>0</v>
      </c>
      <c r="L491">
        <f>貼付ｼｰﾄ!I489</f>
        <v>0</v>
      </c>
      <c r="M491">
        <f>貼付ｼｰﾄ!J489</f>
        <v>0</v>
      </c>
      <c r="N491">
        <f>貼付ｼｰﾄ!K489</f>
        <v>0</v>
      </c>
      <c r="O491">
        <f>貼付ｼｰﾄ!L489</f>
        <v>0</v>
      </c>
      <c r="P491">
        <f>貼付ｼｰﾄ!M489</f>
        <v>0</v>
      </c>
      <c r="Q491">
        <f>貼付ｼｰﾄ!N489</f>
        <v>0</v>
      </c>
      <c r="R491">
        <f>貼付ｼｰﾄ!O489</f>
        <v>0</v>
      </c>
      <c r="S491">
        <f>貼付ｼｰﾄ!P489</f>
        <v>0</v>
      </c>
      <c r="U491" t="str">
        <f t="shared" si="24"/>
        <v>00000</v>
      </c>
      <c r="V491">
        <v>490</v>
      </c>
    </row>
    <row r="492" spans="1:22" x14ac:dyDescent="0.15">
      <c r="A492">
        <v>502</v>
      </c>
      <c r="B492" t="str">
        <f t="shared" si="22"/>
        <v>1</v>
      </c>
      <c r="C492" t="str">
        <f>I492&amp;COUNTIF($I$4:I492,I492)</f>
        <v>0263</v>
      </c>
      <c r="D492" t="str">
        <f>貼付ｼｰﾄ!D490&amp;貼付ｼｰﾄ!E490</f>
        <v/>
      </c>
      <c r="E492" t="str">
        <f>IF(D492="","",貼付ｼｰﾄ!H490+ROW()/1000000)</f>
        <v/>
      </c>
      <c r="F492">
        <f t="shared" si="23"/>
        <v>1</v>
      </c>
      <c r="G492">
        <f>貼付ｼｰﾄ!A490</f>
        <v>0</v>
      </c>
      <c r="H492">
        <f>貼付ｼｰﾄ!B490</f>
        <v>0</v>
      </c>
      <c r="I492">
        <f>貼付ｼｰﾄ!G490</f>
        <v>0</v>
      </c>
      <c r="J492">
        <f>貼付ｼｰﾄ!H490</f>
        <v>0</v>
      </c>
      <c r="K492">
        <f>貼付ｼｰﾄ!F490</f>
        <v>0</v>
      </c>
      <c r="L492">
        <f>貼付ｼｰﾄ!I490</f>
        <v>0</v>
      </c>
      <c r="M492">
        <f>貼付ｼｰﾄ!J490</f>
        <v>0</v>
      </c>
      <c r="N492">
        <f>貼付ｼｰﾄ!K490</f>
        <v>0</v>
      </c>
      <c r="O492">
        <f>貼付ｼｰﾄ!L490</f>
        <v>0</v>
      </c>
      <c r="P492">
        <f>貼付ｼｰﾄ!M490</f>
        <v>0</v>
      </c>
      <c r="Q492">
        <f>貼付ｼｰﾄ!N490</f>
        <v>0</v>
      </c>
      <c r="R492">
        <f>貼付ｼｰﾄ!O490</f>
        <v>0</v>
      </c>
      <c r="S492">
        <f>貼付ｼｰﾄ!P490</f>
        <v>0</v>
      </c>
      <c r="U492" t="str">
        <f t="shared" si="24"/>
        <v>00000</v>
      </c>
      <c r="V492">
        <v>491</v>
      </c>
    </row>
    <row r="493" spans="1:22" x14ac:dyDescent="0.15">
      <c r="A493">
        <v>503</v>
      </c>
      <c r="B493" t="str">
        <f t="shared" si="22"/>
        <v>1</v>
      </c>
      <c r="C493" t="str">
        <f>I493&amp;COUNTIF($I$4:I493,I493)</f>
        <v>0264</v>
      </c>
      <c r="D493" t="str">
        <f>貼付ｼｰﾄ!D491&amp;貼付ｼｰﾄ!E491</f>
        <v/>
      </c>
      <c r="E493" t="str">
        <f>IF(D493="","",貼付ｼｰﾄ!H491+ROW()/1000000)</f>
        <v/>
      </c>
      <c r="F493">
        <f t="shared" si="23"/>
        <v>1</v>
      </c>
      <c r="G493">
        <f>貼付ｼｰﾄ!A491</f>
        <v>0</v>
      </c>
      <c r="H493">
        <f>貼付ｼｰﾄ!B491</f>
        <v>0</v>
      </c>
      <c r="I493">
        <f>貼付ｼｰﾄ!G491</f>
        <v>0</v>
      </c>
      <c r="J493">
        <f>貼付ｼｰﾄ!H491</f>
        <v>0</v>
      </c>
      <c r="K493">
        <f>貼付ｼｰﾄ!F491</f>
        <v>0</v>
      </c>
      <c r="L493">
        <f>貼付ｼｰﾄ!I491</f>
        <v>0</v>
      </c>
      <c r="M493">
        <f>貼付ｼｰﾄ!J491</f>
        <v>0</v>
      </c>
      <c r="N493">
        <f>貼付ｼｰﾄ!K491</f>
        <v>0</v>
      </c>
      <c r="O493">
        <f>貼付ｼｰﾄ!L491</f>
        <v>0</v>
      </c>
      <c r="P493">
        <f>貼付ｼｰﾄ!M491</f>
        <v>0</v>
      </c>
      <c r="Q493">
        <f>貼付ｼｰﾄ!N491</f>
        <v>0</v>
      </c>
      <c r="R493">
        <f>貼付ｼｰﾄ!O491</f>
        <v>0</v>
      </c>
      <c r="S493">
        <f>貼付ｼｰﾄ!P491</f>
        <v>0</v>
      </c>
      <c r="U493" t="str">
        <f t="shared" si="24"/>
        <v>00000</v>
      </c>
      <c r="V493">
        <v>492</v>
      </c>
    </row>
    <row r="494" spans="1:22" x14ac:dyDescent="0.15">
      <c r="A494">
        <v>504</v>
      </c>
      <c r="B494" t="str">
        <f t="shared" si="22"/>
        <v>1</v>
      </c>
      <c r="C494" t="str">
        <f>I494&amp;COUNTIF($I$4:I494,I494)</f>
        <v>0265</v>
      </c>
      <c r="D494" t="str">
        <f>貼付ｼｰﾄ!D492&amp;貼付ｼｰﾄ!E492</f>
        <v/>
      </c>
      <c r="E494" t="str">
        <f>IF(D494="","",貼付ｼｰﾄ!H492+ROW()/1000000)</f>
        <v/>
      </c>
      <c r="F494">
        <f t="shared" si="23"/>
        <v>1</v>
      </c>
      <c r="G494">
        <f>貼付ｼｰﾄ!A492</f>
        <v>0</v>
      </c>
      <c r="H494">
        <f>貼付ｼｰﾄ!B492</f>
        <v>0</v>
      </c>
      <c r="I494">
        <f>貼付ｼｰﾄ!G492</f>
        <v>0</v>
      </c>
      <c r="J494">
        <f>貼付ｼｰﾄ!H492</f>
        <v>0</v>
      </c>
      <c r="K494">
        <f>貼付ｼｰﾄ!F492</f>
        <v>0</v>
      </c>
      <c r="L494">
        <f>貼付ｼｰﾄ!I492</f>
        <v>0</v>
      </c>
      <c r="M494">
        <f>貼付ｼｰﾄ!J492</f>
        <v>0</v>
      </c>
      <c r="N494">
        <f>貼付ｼｰﾄ!K492</f>
        <v>0</v>
      </c>
      <c r="O494">
        <f>貼付ｼｰﾄ!L492</f>
        <v>0</v>
      </c>
      <c r="P494">
        <f>貼付ｼｰﾄ!M492</f>
        <v>0</v>
      </c>
      <c r="Q494">
        <f>貼付ｼｰﾄ!N492</f>
        <v>0</v>
      </c>
      <c r="R494">
        <f>貼付ｼｰﾄ!O492</f>
        <v>0</v>
      </c>
      <c r="S494">
        <f>貼付ｼｰﾄ!P492</f>
        <v>0</v>
      </c>
      <c r="U494" t="str">
        <f t="shared" si="24"/>
        <v>00000</v>
      </c>
      <c r="V494">
        <v>493</v>
      </c>
    </row>
    <row r="495" spans="1:22" x14ac:dyDescent="0.15">
      <c r="A495">
        <v>505</v>
      </c>
      <c r="B495" t="str">
        <f t="shared" si="22"/>
        <v>1</v>
      </c>
      <c r="C495" t="str">
        <f>I495&amp;COUNTIF($I$4:I495,I495)</f>
        <v>0266</v>
      </c>
      <c r="D495" t="str">
        <f>貼付ｼｰﾄ!D493&amp;貼付ｼｰﾄ!E493</f>
        <v/>
      </c>
      <c r="E495" t="str">
        <f>IF(D495="","",貼付ｼｰﾄ!H493+ROW()/1000000)</f>
        <v/>
      </c>
      <c r="F495">
        <f t="shared" si="23"/>
        <v>1</v>
      </c>
      <c r="G495">
        <f>貼付ｼｰﾄ!A493</f>
        <v>0</v>
      </c>
      <c r="H495">
        <f>貼付ｼｰﾄ!B493</f>
        <v>0</v>
      </c>
      <c r="I495">
        <f>貼付ｼｰﾄ!G493</f>
        <v>0</v>
      </c>
      <c r="J495">
        <f>貼付ｼｰﾄ!H493</f>
        <v>0</v>
      </c>
      <c r="K495">
        <f>貼付ｼｰﾄ!F493</f>
        <v>0</v>
      </c>
      <c r="L495">
        <f>貼付ｼｰﾄ!I493</f>
        <v>0</v>
      </c>
      <c r="M495">
        <f>貼付ｼｰﾄ!J493</f>
        <v>0</v>
      </c>
      <c r="N495">
        <f>貼付ｼｰﾄ!K493</f>
        <v>0</v>
      </c>
      <c r="O495">
        <f>貼付ｼｰﾄ!L493</f>
        <v>0</v>
      </c>
      <c r="P495">
        <f>貼付ｼｰﾄ!M493</f>
        <v>0</v>
      </c>
      <c r="Q495">
        <f>貼付ｼｰﾄ!N493</f>
        <v>0</v>
      </c>
      <c r="R495">
        <f>貼付ｼｰﾄ!O493</f>
        <v>0</v>
      </c>
      <c r="S495">
        <f>貼付ｼｰﾄ!P493</f>
        <v>0</v>
      </c>
      <c r="U495" t="str">
        <f t="shared" si="24"/>
        <v>00000</v>
      </c>
      <c r="V495">
        <v>494</v>
      </c>
    </row>
    <row r="496" spans="1:22" x14ac:dyDescent="0.15">
      <c r="A496">
        <v>506</v>
      </c>
      <c r="B496" t="str">
        <f t="shared" si="22"/>
        <v>1</v>
      </c>
      <c r="C496" t="str">
        <f>I496&amp;COUNTIF($I$4:I496,I496)</f>
        <v>0267</v>
      </c>
      <c r="D496" t="str">
        <f>貼付ｼｰﾄ!D494&amp;貼付ｼｰﾄ!E494</f>
        <v/>
      </c>
      <c r="E496" t="str">
        <f>IF(D496="","",貼付ｼｰﾄ!H494+ROW()/1000000)</f>
        <v/>
      </c>
      <c r="F496">
        <f t="shared" si="23"/>
        <v>1</v>
      </c>
      <c r="G496">
        <f>貼付ｼｰﾄ!A494</f>
        <v>0</v>
      </c>
      <c r="H496">
        <f>貼付ｼｰﾄ!B494</f>
        <v>0</v>
      </c>
      <c r="I496">
        <f>貼付ｼｰﾄ!G494</f>
        <v>0</v>
      </c>
      <c r="J496">
        <f>貼付ｼｰﾄ!H494</f>
        <v>0</v>
      </c>
      <c r="K496">
        <f>貼付ｼｰﾄ!F494</f>
        <v>0</v>
      </c>
      <c r="L496">
        <f>貼付ｼｰﾄ!I494</f>
        <v>0</v>
      </c>
      <c r="M496">
        <f>貼付ｼｰﾄ!J494</f>
        <v>0</v>
      </c>
      <c r="N496">
        <f>貼付ｼｰﾄ!K494</f>
        <v>0</v>
      </c>
      <c r="O496">
        <f>貼付ｼｰﾄ!L494</f>
        <v>0</v>
      </c>
      <c r="P496">
        <f>貼付ｼｰﾄ!M494</f>
        <v>0</v>
      </c>
      <c r="Q496">
        <f>貼付ｼｰﾄ!N494</f>
        <v>0</v>
      </c>
      <c r="R496">
        <f>貼付ｼｰﾄ!O494</f>
        <v>0</v>
      </c>
      <c r="S496">
        <f>貼付ｼｰﾄ!P494</f>
        <v>0</v>
      </c>
      <c r="U496" t="str">
        <f t="shared" si="24"/>
        <v>00000</v>
      </c>
      <c r="V496">
        <v>495</v>
      </c>
    </row>
    <row r="497" spans="1:22" x14ac:dyDescent="0.15">
      <c r="A497">
        <v>507</v>
      </c>
      <c r="B497" t="str">
        <f t="shared" si="22"/>
        <v>1</v>
      </c>
      <c r="C497" t="str">
        <f>I497&amp;COUNTIF($I$4:I497,I497)</f>
        <v>0268</v>
      </c>
      <c r="D497" t="str">
        <f>貼付ｼｰﾄ!D495&amp;貼付ｼｰﾄ!E495</f>
        <v/>
      </c>
      <c r="E497" t="str">
        <f>IF(D497="","",貼付ｼｰﾄ!H495+ROW()/1000000)</f>
        <v/>
      </c>
      <c r="F497">
        <f t="shared" si="23"/>
        <v>1</v>
      </c>
      <c r="G497">
        <f>貼付ｼｰﾄ!A495</f>
        <v>0</v>
      </c>
      <c r="H497">
        <f>貼付ｼｰﾄ!B495</f>
        <v>0</v>
      </c>
      <c r="I497">
        <f>貼付ｼｰﾄ!G495</f>
        <v>0</v>
      </c>
      <c r="J497">
        <f>貼付ｼｰﾄ!H495</f>
        <v>0</v>
      </c>
      <c r="K497">
        <f>貼付ｼｰﾄ!F495</f>
        <v>0</v>
      </c>
      <c r="L497">
        <f>貼付ｼｰﾄ!I495</f>
        <v>0</v>
      </c>
      <c r="M497">
        <f>貼付ｼｰﾄ!J495</f>
        <v>0</v>
      </c>
      <c r="N497">
        <f>貼付ｼｰﾄ!K495</f>
        <v>0</v>
      </c>
      <c r="O497">
        <f>貼付ｼｰﾄ!L495</f>
        <v>0</v>
      </c>
      <c r="P497">
        <f>貼付ｼｰﾄ!M495</f>
        <v>0</v>
      </c>
      <c r="Q497">
        <f>貼付ｼｰﾄ!N495</f>
        <v>0</v>
      </c>
      <c r="R497">
        <f>貼付ｼｰﾄ!O495</f>
        <v>0</v>
      </c>
      <c r="S497">
        <f>貼付ｼｰﾄ!P495</f>
        <v>0</v>
      </c>
      <c r="U497" t="str">
        <f t="shared" si="24"/>
        <v>00000</v>
      </c>
      <c r="V497">
        <v>496</v>
      </c>
    </row>
    <row r="498" spans="1:22" x14ac:dyDescent="0.15">
      <c r="A498">
        <v>508</v>
      </c>
      <c r="B498" t="str">
        <f t="shared" si="22"/>
        <v>1</v>
      </c>
      <c r="C498" t="str">
        <f>I498&amp;COUNTIF($I$4:I498,I498)</f>
        <v>0269</v>
      </c>
      <c r="D498" t="str">
        <f>貼付ｼｰﾄ!D496&amp;貼付ｼｰﾄ!E496</f>
        <v/>
      </c>
      <c r="E498" t="str">
        <f>IF(D498="","",貼付ｼｰﾄ!H496+ROW()/1000000)</f>
        <v/>
      </c>
      <c r="F498">
        <f t="shared" si="23"/>
        <v>1</v>
      </c>
      <c r="G498">
        <f>貼付ｼｰﾄ!A496</f>
        <v>0</v>
      </c>
      <c r="H498">
        <f>貼付ｼｰﾄ!B496</f>
        <v>0</v>
      </c>
      <c r="I498">
        <f>貼付ｼｰﾄ!G496</f>
        <v>0</v>
      </c>
      <c r="J498">
        <f>貼付ｼｰﾄ!H496</f>
        <v>0</v>
      </c>
      <c r="K498">
        <f>貼付ｼｰﾄ!F496</f>
        <v>0</v>
      </c>
      <c r="L498">
        <f>貼付ｼｰﾄ!I496</f>
        <v>0</v>
      </c>
      <c r="M498">
        <f>貼付ｼｰﾄ!J496</f>
        <v>0</v>
      </c>
      <c r="N498">
        <f>貼付ｼｰﾄ!K496</f>
        <v>0</v>
      </c>
      <c r="O498">
        <f>貼付ｼｰﾄ!L496</f>
        <v>0</v>
      </c>
      <c r="P498">
        <f>貼付ｼｰﾄ!M496</f>
        <v>0</v>
      </c>
      <c r="Q498">
        <f>貼付ｼｰﾄ!N496</f>
        <v>0</v>
      </c>
      <c r="R498">
        <f>貼付ｼｰﾄ!O496</f>
        <v>0</v>
      </c>
      <c r="S498">
        <f>貼付ｼｰﾄ!P496</f>
        <v>0</v>
      </c>
      <c r="U498" t="str">
        <f t="shared" si="24"/>
        <v>00000</v>
      </c>
      <c r="V498">
        <v>497</v>
      </c>
    </row>
    <row r="499" spans="1:22" x14ac:dyDescent="0.15">
      <c r="A499">
        <v>509</v>
      </c>
      <c r="B499" t="str">
        <f t="shared" si="22"/>
        <v>1</v>
      </c>
      <c r="C499" t="str">
        <f>I499&amp;COUNTIF($I$4:I499,I499)</f>
        <v>0270</v>
      </c>
      <c r="D499" t="str">
        <f>貼付ｼｰﾄ!D497&amp;貼付ｼｰﾄ!E497</f>
        <v/>
      </c>
      <c r="E499" t="str">
        <f>IF(D499="","",貼付ｼｰﾄ!H497+ROW()/1000000)</f>
        <v/>
      </c>
      <c r="F499">
        <f t="shared" si="23"/>
        <v>1</v>
      </c>
      <c r="G499">
        <f>貼付ｼｰﾄ!A497</f>
        <v>0</v>
      </c>
      <c r="H499">
        <f>貼付ｼｰﾄ!B497</f>
        <v>0</v>
      </c>
      <c r="I499">
        <f>貼付ｼｰﾄ!G497</f>
        <v>0</v>
      </c>
      <c r="J499">
        <f>貼付ｼｰﾄ!H497</f>
        <v>0</v>
      </c>
      <c r="K499">
        <f>貼付ｼｰﾄ!F497</f>
        <v>0</v>
      </c>
      <c r="L499">
        <f>貼付ｼｰﾄ!I497</f>
        <v>0</v>
      </c>
      <c r="M499">
        <f>貼付ｼｰﾄ!J497</f>
        <v>0</v>
      </c>
      <c r="N499">
        <f>貼付ｼｰﾄ!K497</f>
        <v>0</v>
      </c>
      <c r="O499">
        <f>貼付ｼｰﾄ!L497</f>
        <v>0</v>
      </c>
      <c r="P499">
        <f>貼付ｼｰﾄ!M497</f>
        <v>0</v>
      </c>
      <c r="Q499">
        <f>貼付ｼｰﾄ!N497</f>
        <v>0</v>
      </c>
      <c r="R499">
        <f>貼付ｼｰﾄ!O497</f>
        <v>0</v>
      </c>
      <c r="S499">
        <f>貼付ｼｰﾄ!P497</f>
        <v>0</v>
      </c>
      <c r="U499" t="str">
        <f t="shared" si="24"/>
        <v>00000</v>
      </c>
      <c r="V499">
        <v>498</v>
      </c>
    </row>
    <row r="500" spans="1:22" x14ac:dyDescent="0.15">
      <c r="A500">
        <v>510</v>
      </c>
      <c r="B500" t="str">
        <f t="shared" si="22"/>
        <v>1</v>
      </c>
      <c r="C500" t="str">
        <f>I500&amp;COUNTIF($I$4:I500,I500)</f>
        <v>0271</v>
      </c>
      <c r="D500" t="str">
        <f>貼付ｼｰﾄ!D498&amp;貼付ｼｰﾄ!E498</f>
        <v/>
      </c>
      <c r="E500" t="str">
        <f>IF(D500="","",貼付ｼｰﾄ!H498+ROW()/1000000)</f>
        <v/>
      </c>
      <c r="F500">
        <f t="shared" si="23"/>
        <v>1</v>
      </c>
      <c r="G500">
        <f>貼付ｼｰﾄ!A498</f>
        <v>0</v>
      </c>
      <c r="H500">
        <f>貼付ｼｰﾄ!B498</f>
        <v>0</v>
      </c>
      <c r="I500">
        <f>貼付ｼｰﾄ!G498</f>
        <v>0</v>
      </c>
      <c r="J500">
        <f>貼付ｼｰﾄ!H498</f>
        <v>0</v>
      </c>
      <c r="K500">
        <f>貼付ｼｰﾄ!F498</f>
        <v>0</v>
      </c>
      <c r="L500">
        <f>貼付ｼｰﾄ!I498</f>
        <v>0</v>
      </c>
      <c r="M500">
        <f>貼付ｼｰﾄ!J498</f>
        <v>0</v>
      </c>
      <c r="N500">
        <f>貼付ｼｰﾄ!K498</f>
        <v>0</v>
      </c>
      <c r="O500">
        <f>貼付ｼｰﾄ!L498</f>
        <v>0</v>
      </c>
      <c r="P500">
        <f>貼付ｼｰﾄ!M498</f>
        <v>0</v>
      </c>
      <c r="Q500">
        <f>貼付ｼｰﾄ!N498</f>
        <v>0</v>
      </c>
      <c r="R500">
        <f>貼付ｼｰﾄ!O498</f>
        <v>0</v>
      </c>
      <c r="S500">
        <f>貼付ｼｰﾄ!P498</f>
        <v>0</v>
      </c>
      <c r="U500" t="str">
        <f t="shared" si="24"/>
        <v>00000</v>
      </c>
      <c r="V500">
        <v>499</v>
      </c>
    </row>
    <row r="501" spans="1:22" x14ac:dyDescent="0.15">
      <c r="A501">
        <v>511</v>
      </c>
      <c r="B501" t="str">
        <f t="shared" si="22"/>
        <v>1</v>
      </c>
      <c r="C501" t="str">
        <f>I501&amp;COUNTIF($I$4:I501,I501)</f>
        <v>0272</v>
      </c>
      <c r="D501" t="str">
        <f>貼付ｼｰﾄ!D499&amp;貼付ｼｰﾄ!E499</f>
        <v/>
      </c>
      <c r="E501" t="str">
        <f>IF(D501="","",貼付ｼｰﾄ!H499+ROW()/1000000)</f>
        <v/>
      </c>
      <c r="F501">
        <f t="shared" si="23"/>
        <v>1</v>
      </c>
      <c r="G501">
        <f>貼付ｼｰﾄ!A499</f>
        <v>0</v>
      </c>
      <c r="H501">
        <f>貼付ｼｰﾄ!B499</f>
        <v>0</v>
      </c>
      <c r="I501">
        <f>貼付ｼｰﾄ!G499</f>
        <v>0</v>
      </c>
      <c r="J501">
        <f>貼付ｼｰﾄ!H499</f>
        <v>0</v>
      </c>
      <c r="K501">
        <f>貼付ｼｰﾄ!F499</f>
        <v>0</v>
      </c>
      <c r="L501">
        <f>貼付ｼｰﾄ!I499</f>
        <v>0</v>
      </c>
      <c r="M501">
        <f>貼付ｼｰﾄ!J499</f>
        <v>0</v>
      </c>
      <c r="N501">
        <f>貼付ｼｰﾄ!K499</f>
        <v>0</v>
      </c>
      <c r="O501">
        <f>貼付ｼｰﾄ!L499</f>
        <v>0</v>
      </c>
      <c r="P501">
        <f>貼付ｼｰﾄ!M499</f>
        <v>0</v>
      </c>
      <c r="Q501">
        <f>貼付ｼｰﾄ!N499</f>
        <v>0</v>
      </c>
      <c r="R501">
        <f>貼付ｼｰﾄ!O499</f>
        <v>0</v>
      </c>
      <c r="S501">
        <f>貼付ｼｰﾄ!P499</f>
        <v>0</v>
      </c>
      <c r="U501" t="str">
        <f t="shared" si="24"/>
        <v>00000</v>
      </c>
      <c r="V501">
        <v>500</v>
      </c>
    </row>
    <row r="502" spans="1:22" x14ac:dyDescent="0.15">
      <c r="A502">
        <v>512</v>
      </c>
      <c r="B502" t="str">
        <f t="shared" si="22"/>
        <v>1</v>
      </c>
      <c r="C502" t="str">
        <f>I502&amp;COUNTIF($I$4:I502,I502)</f>
        <v>0273</v>
      </c>
      <c r="D502" t="str">
        <f>貼付ｼｰﾄ!D500&amp;貼付ｼｰﾄ!E500</f>
        <v/>
      </c>
      <c r="E502" t="str">
        <f>IF(D502="","",貼付ｼｰﾄ!H500+ROW()/1000000)</f>
        <v/>
      </c>
      <c r="F502">
        <f t="shared" si="23"/>
        <v>1</v>
      </c>
      <c r="G502">
        <f>貼付ｼｰﾄ!A500</f>
        <v>0</v>
      </c>
      <c r="H502">
        <f>貼付ｼｰﾄ!B500</f>
        <v>0</v>
      </c>
      <c r="I502">
        <f>貼付ｼｰﾄ!G500</f>
        <v>0</v>
      </c>
      <c r="J502">
        <f>貼付ｼｰﾄ!H500</f>
        <v>0</v>
      </c>
      <c r="K502">
        <f>貼付ｼｰﾄ!F500</f>
        <v>0</v>
      </c>
      <c r="L502">
        <f>貼付ｼｰﾄ!I500</f>
        <v>0</v>
      </c>
      <c r="M502">
        <f>貼付ｼｰﾄ!J500</f>
        <v>0</v>
      </c>
      <c r="N502">
        <f>貼付ｼｰﾄ!K500</f>
        <v>0</v>
      </c>
      <c r="O502">
        <f>貼付ｼｰﾄ!L500</f>
        <v>0</v>
      </c>
      <c r="P502">
        <f>貼付ｼｰﾄ!M500</f>
        <v>0</v>
      </c>
      <c r="Q502">
        <f>貼付ｼｰﾄ!N500</f>
        <v>0</v>
      </c>
      <c r="R502">
        <f>貼付ｼｰﾄ!O500</f>
        <v>0</v>
      </c>
      <c r="S502">
        <f>貼付ｼｰﾄ!P500</f>
        <v>0</v>
      </c>
      <c r="U502" t="str">
        <f t="shared" si="24"/>
        <v>00000</v>
      </c>
      <c r="V502">
        <v>501</v>
      </c>
    </row>
    <row r="503" spans="1:22" x14ac:dyDescent="0.15">
      <c r="A503">
        <v>513</v>
      </c>
      <c r="B503" t="str">
        <f t="shared" si="22"/>
        <v>1</v>
      </c>
      <c r="C503" t="str">
        <f>I503&amp;COUNTIF($I$4:I503,I503)</f>
        <v>0274</v>
      </c>
      <c r="D503" t="str">
        <f>貼付ｼｰﾄ!D501&amp;貼付ｼｰﾄ!E501</f>
        <v/>
      </c>
      <c r="E503" t="str">
        <f>IF(D503="","",貼付ｼｰﾄ!H501+ROW()/1000000)</f>
        <v/>
      </c>
      <c r="F503">
        <f t="shared" si="23"/>
        <v>1</v>
      </c>
      <c r="G503">
        <f>貼付ｼｰﾄ!A501</f>
        <v>0</v>
      </c>
      <c r="H503">
        <f>貼付ｼｰﾄ!B501</f>
        <v>0</v>
      </c>
      <c r="I503">
        <f>貼付ｼｰﾄ!G501</f>
        <v>0</v>
      </c>
      <c r="J503">
        <f>貼付ｼｰﾄ!H501</f>
        <v>0</v>
      </c>
      <c r="K503">
        <f>貼付ｼｰﾄ!F501</f>
        <v>0</v>
      </c>
      <c r="L503">
        <f>貼付ｼｰﾄ!I501</f>
        <v>0</v>
      </c>
      <c r="M503">
        <f>貼付ｼｰﾄ!J501</f>
        <v>0</v>
      </c>
      <c r="N503">
        <f>貼付ｼｰﾄ!K501</f>
        <v>0</v>
      </c>
      <c r="O503">
        <f>貼付ｼｰﾄ!L501</f>
        <v>0</v>
      </c>
      <c r="P503">
        <f>貼付ｼｰﾄ!M501</f>
        <v>0</v>
      </c>
      <c r="Q503">
        <f>貼付ｼｰﾄ!N501</f>
        <v>0</v>
      </c>
      <c r="R503">
        <f>貼付ｼｰﾄ!O501</f>
        <v>0</v>
      </c>
      <c r="S503">
        <f>貼付ｼｰﾄ!P501</f>
        <v>0</v>
      </c>
      <c r="U503" t="str">
        <f t="shared" si="24"/>
        <v>00000</v>
      </c>
      <c r="V503">
        <v>502</v>
      </c>
    </row>
    <row r="504" spans="1:22" x14ac:dyDescent="0.15">
      <c r="A504">
        <v>514</v>
      </c>
      <c r="B504" t="str">
        <f t="shared" si="22"/>
        <v>1</v>
      </c>
      <c r="C504" t="str">
        <f>I504&amp;COUNTIF($I$4:I504,I504)</f>
        <v>0275</v>
      </c>
      <c r="D504" t="str">
        <f>貼付ｼｰﾄ!D502&amp;貼付ｼｰﾄ!E502</f>
        <v/>
      </c>
      <c r="E504" t="str">
        <f>IF(D504="","",貼付ｼｰﾄ!H502+ROW()/1000000)</f>
        <v/>
      </c>
      <c r="F504">
        <f t="shared" si="23"/>
        <v>1</v>
      </c>
      <c r="G504">
        <f>貼付ｼｰﾄ!A502</f>
        <v>0</v>
      </c>
      <c r="H504">
        <f>貼付ｼｰﾄ!B502</f>
        <v>0</v>
      </c>
      <c r="I504">
        <f>貼付ｼｰﾄ!G502</f>
        <v>0</v>
      </c>
      <c r="J504">
        <f>貼付ｼｰﾄ!H502</f>
        <v>0</v>
      </c>
      <c r="K504">
        <f>貼付ｼｰﾄ!F502</f>
        <v>0</v>
      </c>
      <c r="L504">
        <f>貼付ｼｰﾄ!I502</f>
        <v>0</v>
      </c>
      <c r="M504">
        <f>貼付ｼｰﾄ!J502</f>
        <v>0</v>
      </c>
      <c r="N504">
        <f>貼付ｼｰﾄ!K502</f>
        <v>0</v>
      </c>
      <c r="O504">
        <f>貼付ｼｰﾄ!L502</f>
        <v>0</v>
      </c>
      <c r="P504">
        <f>貼付ｼｰﾄ!M502</f>
        <v>0</v>
      </c>
      <c r="Q504">
        <f>貼付ｼｰﾄ!N502</f>
        <v>0</v>
      </c>
      <c r="R504">
        <f>貼付ｼｰﾄ!O502</f>
        <v>0</v>
      </c>
      <c r="S504">
        <f>貼付ｼｰﾄ!P502</f>
        <v>0</v>
      </c>
      <c r="U504" t="str">
        <f t="shared" si="24"/>
        <v>00000</v>
      </c>
      <c r="V504">
        <v>503</v>
      </c>
    </row>
    <row r="505" spans="1:22" x14ac:dyDescent="0.15">
      <c r="A505">
        <v>515</v>
      </c>
      <c r="B505" t="str">
        <f t="shared" si="22"/>
        <v>1</v>
      </c>
      <c r="C505" t="str">
        <f>I505&amp;COUNTIF($I$4:I505,I505)</f>
        <v>0276</v>
      </c>
      <c r="D505" t="str">
        <f>貼付ｼｰﾄ!D503&amp;貼付ｼｰﾄ!E503</f>
        <v/>
      </c>
      <c r="E505" t="str">
        <f>IF(D505="","",貼付ｼｰﾄ!H503+ROW()/1000000)</f>
        <v/>
      </c>
      <c r="F505">
        <f t="shared" si="23"/>
        <v>1</v>
      </c>
      <c r="G505">
        <f>貼付ｼｰﾄ!A503</f>
        <v>0</v>
      </c>
      <c r="H505">
        <f>貼付ｼｰﾄ!B503</f>
        <v>0</v>
      </c>
      <c r="I505">
        <f>貼付ｼｰﾄ!G503</f>
        <v>0</v>
      </c>
      <c r="J505">
        <f>貼付ｼｰﾄ!H503</f>
        <v>0</v>
      </c>
      <c r="K505">
        <f>貼付ｼｰﾄ!F503</f>
        <v>0</v>
      </c>
      <c r="L505">
        <f>貼付ｼｰﾄ!I503</f>
        <v>0</v>
      </c>
      <c r="M505">
        <f>貼付ｼｰﾄ!J503</f>
        <v>0</v>
      </c>
      <c r="N505">
        <f>貼付ｼｰﾄ!K503</f>
        <v>0</v>
      </c>
      <c r="O505">
        <f>貼付ｼｰﾄ!L503</f>
        <v>0</v>
      </c>
      <c r="P505">
        <f>貼付ｼｰﾄ!M503</f>
        <v>0</v>
      </c>
      <c r="Q505">
        <f>貼付ｼｰﾄ!N503</f>
        <v>0</v>
      </c>
      <c r="R505">
        <f>貼付ｼｰﾄ!O503</f>
        <v>0</v>
      </c>
      <c r="S505">
        <f>貼付ｼｰﾄ!P503</f>
        <v>0</v>
      </c>
      <c r="U505" t="str">
        <f t="shared" si="24"/>
        <v>00000</v>
      </c>
      <c r="V505">
        <v>504</v>
      </c>
    </row>
    <row r="506" spans="1:22" x14ac:dyDescent="0.15">
      <c r="A506">
        <v>516</v>
      </c>
      <c r="B506" t="str">
        <f t="shared" si="22"/>
        <v>1</v>
      </c>
      <c r="C506" t="str">
        <f>I506&amp;COUNTIF($I$4:I506,I506)</f>
        <v>0277</v>
      </c>
      <c r="D506" t="str">
        <f>貼付ｼｰﾄ!D504&amp;貼付ｼｰﾄ!E504</f>
        <v/>
      </c>
      <c r="E506" t="str">
        <f>IF(D506="","",貼付ｼｰﾄ!H504+ROW()/1000000)</f>
        <v/>
      </c>
      <c r="F506">
        <f t="shared" si="23"/>
        <v>1</v>
      </c>
      <c r="G506">
        <f>貼付ｼｰﾄ!A504</f>
        <v>0</v>
      </c>
      <c r="H506">
        <f>貼付ｼｰﾄ!B504</f>
        <v>0</v>
      </c>
      <c r="I506">
        <f>貼付ｼｰﾄ!G504</f>
        <v>0</v>
      </c>
      <c r="J506">
        <f>貼付ｼｰﾄ!H504</f>
        <v>0</v>
      </c>
      <c r="K506">
        <f>貼付ｼｰﾄ!F504</f>
        <v>0</v>
      </c>
      <c r="L506">
        <f>貼付ｼｰﾄ!I504</f>
        <v>0</v>
      </c>
      <c r="M506">
        <f>貼付ｼｰﾄ!J504</f>
        <v>0</v>
      </c>
      <c r="N506">
        <f>貼付ｼｰﾄ!K504</f>
        <v>0</v>
      </c>
      <c r="O506">
        <f>貼付ｼｰﾄ!L504</f>
        <v>0</v>
      </c>
      <c r="P506">
        <f>貼付ｼｰﾄ!M504</f>
        <v>0</v>
      </c>
      <c r="Q506">
        <f>貼付ｼｰﾄ!N504</f>
        <v>0</v>
      </c>
      <c r="R506">
        <f>貼付ｼｰﾄ!O504</f>
        <v>0</v>
      </c>
      <c r="S506">
        <f>貼付ｼｰﾄ!P504</f>
        <v>0</v>
      </c>
      <c r="U506" t="str">
        <f t="shared" si="24"/>
        <v>00000</v>
      </c>
      <c r="V506">
        <v>505</v>
      </c>
    </row>
    <row r="507" spans="1:22" x14ac:dyDescent="0.15">
      <c r="A507">
        <v>517</v>
      </c>
      <c r="B507" t="str">
        <f t="shared" si="22"/>
        <v>1</v>
      </c>
      <c r="C507" t="str">
        <f>I507&amp;COUNTIF($I$4:I507,I507)</f>
        <v>0278</v>
      </c>
      <c r="D507" t="str">
        <f>貼付ｼｰﾄ!D505&amp;貼付ｼｰﾄ!E505</f>
        <v/>
      </c>
      <c r="E507" t="str">
        <f>IF(D507="","",貼付ｼｰﾄ!H505+ROW()/1000000)</f>
        <v/>
      </c>
      <c r="F507">
        <f t="shared" si="23"/>
        <v>1</v>
      </c>
      <c r="G507">
        <f>貼付ｼｰﾄ!A505</f>
        <v>0</v>
      </c>
      <c r="H507">
        <f>貼付ｼｰﾄ!B505</f>
        <v>0</v>
      </c>
      <c r="I507">
        <f>貼付ｼｰﾄ!G505</f>
        <v>0</v>
      </c>
      <c r="J507">
        <f>貼付ｼｰﾄ!H505</f>
        <v>0</v>
      </c>
      <c r="K507">
        <f>貼付ｼｰﾄ!F505</f>
        <v>0</v>
      </c>
      <c r="L507">
        <f>貼付ｼｰﾄ!I505</f>
        <v>0</v>
      </c>
      <c r="M507">
        <f>貼付ｼｰﾄ!J505</f>
        <v>0</v>
      </c>
      <c r="N507">
        <f>貼付ｼｰﾄ!K505</f>
        <v>0</v>
      </c>
      <c r="O507">
        <f>貼付ｼｰﾄ!L505</f>
        <v>0</v>
      </c>
      <c r="P507">
        <f>貼付ｼｰﾄ!M505</f>
        <v>0</v>
      </c>
      <c r="Q507">
        <f>貼付ｼｰﾄ!N505</f>
        <v>0</v>
      </c>
      <c r="R507">
        <f>貼付ｼｰﾄ!O505</f>
        <v>0</v>
      </c>
      <c r="S507">
        <f>貼付ｼｰﾄ!P505</f>
        <v>0</v>
      </c>
      <c r="U507" t="str">
        <f t="shared" si="24"/>
        <v>00000</v>
      </c>
      <c r="V507">
        <v>506</v>
      </c>
    </row>
    <row r="508" spans="1:22" x14ac:dyDescent="0.15">
      <c r="A508">
        <v>518</v>
      </c>
      <c r="B508" t="str">
        <f t="shared" si="22"/>
        <v>1</v>
      </c>
      <c r="C508" t="str">
        <f>I508&amp;COUNTIF($I$4:I508,I508)</f>
        <v>0279</v>
      </c>
      <c r="D508" t="str">
        <f>貼付ｼｰﾄ!D506&amp;貼付ｼｰﾄ!E506</f>
        <v/>
      </c>
      <c r="E508" t="str">
        <f>IF(D508="","",貼付ｼｰﾄ!H506+ROW()/1000000)</f>
        <v/>
      </c>
      <c r="F508">
        <f t="shared" si="23"/>
        <v>1</v>
      </c>
      <c r="G508">
        <f>貼付ｼｰﾄ!A506</f>
        <v>0</v>
      </c>
      <c r="H508">
        <f>貼付ｼｰﾄ!B506</f>
        <v>0</v>
      </c>
      <c r="I508">
        <f>貼付ｼｰﾄ!G506</f>
        <v>0</v>
      </c>
      <c r="J508">
        <f>貼付ｼｰﾄ!H506</f>
        <v>0</v>
      </c>
      <c r="K508">
        <f>貼付ｼｰﾄ!F506</f>
        <v>0</v>
      </c>
      <c r="L508">
        <f>貼付ｼｰﾄ!I506</f>
        <v>0</v>
      </c>
      <c r="M508">
        <f>貼付ｼｰﾄ!J506</f>
        <v>0</v>
      </c>
      <c r="N508">
        <f>貼付ｼｰﾄ!K506</f>
        <v>0</v>
      </c>
      <c r="O508">
        <f>貼付ｼｰﾄ!L506</f>
        <v>0</v>
      </c>
      <c r="P508">
        <f>貼付ｼｰﾄ!M506</f>
        <v>0</v>
      </c>
      <c r="Q508">
        <f>貼付ｼｰﾄ!N506</f>
        <v>0</v>
      </c>
      <c r="R508">
        <f>貼付ｼｰﾄ!O506</f>
        <v>0</v>
      </c>
      <c r="S508">
        <f>貼付ｼｰﾄ!P506</f>
        <v>0</v>
      </c>
      <c r="U508" t="str">
        <f t="shared" si="24"/>
        <v>00000</v>
      </c>
      <c r="V508">
        <v>507</v>
      </c>
    </row>
    <row r="509" spans="1:22" x14ac:dyDescent="0.15">
      <c r="A509">
        <v>519</v>
      </c>
      <c r="B509" t="str">
        <f t="shared" si="22"/>
        <v>1</v>
      </c>
      <c r="C509" t="str">
        <f>I509&amp;COUNTIF($I$4:I509,I509)</f>
        <v>0280</v>
      </c>
      <c r="D509" t="str">
        <f>貼付ｼｰﾄ!D507&amp;貼付ｼｰﾄ!E507</f>
        <v/>
      </c>
      <c r="E509" t="str">
        <f>IF(D509="","",貼付ｼｰﾄ!H507+ROW()/1000000)</f>
        <v/>
      </c>
      <c r="F509">
        <f t="shared" si="23"/>
        <v>1</v>
      </c>
      <c r="G509">
        <f>貼付ｼｰﾄ!A507</f>
        <v>0</v>
      </c>
      <c r="H509">
        <f>貼付ｼｰﾄ!B507</f>
        <v>0</v>
      </c>
      <c r="I509">
        <f>貼付ｼｰﾄ!G507</f>
        <v>0</v>
      </c>
      <c r="J509">
        <f>貼付ｼｰﾄ!H507</f>
        <v>0</v>
      </c>
      <c r="K509">
        <f>貼付ｼｰﾄ!F507</f>
        <v>0</v>
      </c>
      <c r="L509">
        <f>貼付ｼｰﾄ!I507</f>
        <v>0</v>
      </c>
      <c r="M509">
        <f>貼付ｼｰﾄ!J507</f>
        <v>0</v>
      </c>
      <c r="N509">
        <f>貼付ｼｰﾄ!K507</f>
        <v>0</v>
      </c>
      <c r="O509">
        <f>貼付ｼｰﾄ!L507</f>
        <v>0</v>
      </c>
      <c r="P509">
        <f>貼付ｼｰﾄ!M507</f>
        <v>0</v>
      </c>
      <c r="Q509">
        <f>貼付ｼｰﾄ!N507</f>
        <v>0</v>
      </c>
      <c r="R509">
        <f>貼付ｼｰﾄ!O507</f>
        <v>0</v>
      </c>
      <c r="S509">
        <f>貼付ｼｰﾄ!P507</f>
        <v>0</v>
      </c>
      <c r="U509" t="str">
        <f t="shared" si="24"/>
        <v>00000</v>
      </c>
      <c r="V509">
        <v>508</v>
      </c>
    </row>
    <row r="510" spans="1:22" x14ac:dyDescent="0.15">
      <c r="A510">
        <v>520</v>
      </c>
      <c r="B510" t="str">
        <f t="shared" si="22"/>
        <v>1</v>
      </c>
      <c r="C510" t="str">
        <f>I510&amp;COUNTIF($I$4:I510,I510)</f>
        <v>0281</v>
      </c>
      <c r="D510" t="str">
        <f>貼付ｼｰﾄ!D508&amp;貼付ｼｰﾄ!E508</f>
        <v/>
      </c>
      <c r="E510" t="str">
        <f>IF(D510="","",貼付ｼｰﾄ!H508+ROW()/1000000)</f>
        <v/>
      </c>
      <c r="F510">
        <f t="shared" si="23"/>
        <v>1</v>
      </c>
      <c r="G510">
        <f>貼付ｼｰﾄ!A508</f>
        <v>0</v>
      </c>
      <c r="H510">
        <f>貼付ｼｰﾄ!B508</f>
        <v>0</v>
      </c>
      <c r="I510">
        <f>貼付ｼｰﾄ!G508</f>
        <v>0</v>
      </c>
      <c r="J510">
        <f>貼付ｼｰﾄ!H508</f>
        <v>0</v>
      </c>
      <c r="K510">
        <f>貼付ｼｰﾄ!F508</f>
        <v>0</v>
      </c>
      <c r="L510">
        <f>貼付ｼｰﾄ!I508</f>
        <v>0</v>
      </c>
      <c r="M510">
        <f>貼付ｼｰﾄ!J508</f>
        <v>0</v>
      </c>
      <c r="N510">
        <f>貼付ｼｰﾄ!K508</f>
        <v>0</v>
      </c>
      <c r="O510">
        <f>貼付ｼｰﾄ!L508</f>
        <v>0</v>
      </c>
      <c r="P510">
        <f>貼付ｼｰﾄ!M508</f>
        <v>0</v>
      </c>
      <c r="Q510">
        <f>貼付ｼｰﾄ!N508</f>
        <v>0</v>
      </c>
      <c r="R510">
        <f>貼付ｼｰﾄ!O508</f>
        <v>0</v>
      </c>
      <c r="S510">
        <f>貼付ｼｰﾄ!P508</f>
        <v>0</v>
      </c>
      <c r="U510" t="str">
        <f t="shared" si="24"/>
        <v>00000</v>
      </c>
      <c r="V510">
        <v>509</v>
      </c>
    </row>
    <row r="511" spans="1:22" x14ac:dyDescent="0.15">
      <c r="A511">
        <v>521</v>
      </c>
      <c r="B511" t="str">
        <f t="shared" si="22"/>
        <v>1</v>
      </c>
      <c r="C511" t="str">
        <f>I511&amp;COUNTIF($I$4:I511,I511)</f>
        <v>0282</v>
      </c>
      <c r="D511" t="str">
        <f>貼付ｼｰﾄ!D509&amp;貼付ｼｰﾄ!E509</f>
        <v/>
      </c>
      <c r="E511" t="str">
        <f>IF(D511="","",貼付ｼｰﾄ!H509+ROW()/1000000)</f>
        <v/>
      </c>
      <c r="F511">
        <f t="shared" si="23"/>
        <v>1</v>
      </c>
      <c r="G511">
        <f>貼付ｼｰﾄ!A509</f>
        <v>0</v>
      </c>
      <c r="H511">
        <f>貼付ｼｰﾄ!B509</f>
        <v>0</v>
      </c>
      <c r="I511">
        <f>貼付ｼｰﾄ!G509</f>
        <v>0</v>
      </c>
      <c r="J511">
        <f>貼付ｼｰﾄ!H509</f>
        <v>0</v>
      </c>
      <c r="K511">
        <f>貼付ｼｰﾄ!F509</f>
        <v>0</v>
      </c>
      <c r="L511">
        <f>貼付ｼｰﾄ!I509</f>
        <v>0</v>
      </c>
      <c r="M511">
        <f>貼付ｼｰﾄ!J509</f>
        <v>0</v>
      </c>
      <c r="N511">
        <f>貼付ｼｰﾄ!K509</f>
        <v>0</v>
      </c>
      <c r="O511">
        <f>貼付ｼｰﾄ!L509</f>
        <v>0</v>
      </c>
      <c r="P511">
        <f>貼付ｼｰﾄ!M509</f>
        <v>0</v>
      </c>
      <c r="Q511">
        <f>貼付ｼｰﾄ!N509</f>
        <v>0</v>
      </c>
      <c r="R511">
        <f>貼付ｼｰﾄ!O509</f>
        <v>0</v>
      </c>
      <c r="S511">
        <f>貼付ｼｰﾄ!P509</f>
        <v>0</v>
      </c>
      <c r="U511" t="str">
        <f t="shared" si="24"/>
        <v>00000</v>
      </c>
      <c r="V511">
        <v>510</v>
      </c>
    </row>
    <row r="512" spans="1:22" x14ac:dyDescent="0.15">
      <c r="A512">
        <v>522</v>
      </c>
      <c r="B512" t="str">
        <f t="shared" si="22"/>
        <v>1</v>
      </c>
      <c r="C512" t="str">
        <f>I512&amp;COUNTIF($I$4:I512,I512)</f>
        <v>0283</v>
      </c>
      <c r="D512" t="str">
        <f>貼付ｼｰﾄ!D510&amp;貼付ｼｰﾄ!E510</f>
        <v/>
      </c>
      <c r="E512" t="str">
        <f>IF(D512="","",貼付ｼｰﾄ!H510+ROW()/1000000)</f>
        <v/>
      </c>
      <c r="F512">
        <f t="shared" si="23"/>
        <v>1</v>
      </c>
      <c r="G512">
        <f>貼付ｼｰﾄ!A510</f>
        <v>0</v>
      </c>
      <c r="H512">
        <f>貼付ｼｰﾄ!B510</f>
        <v>0</v>
      </c>
      <c r="I512">
        <f>貼付ｼｰﾄ!G510</f>
        <v>0</v>
      </c>
      <c r="J512">
        <f>貼付ｼｰﾄ!H510</f>
        <v>0</v>
      </c>
      <c r="K512">
        <f>貼付ｼｰﾄ!F510</f>
        <v>0</v>
      </c>
      <c r="L512">
        <f>貼付ｼｰﾄ!I510</f>
        <v>0</v>
      </c>
      <c r="M512">
        <f>貼付ｼｰﾄ!J510</f>
        <v>0</v>
      </c>
      <c r="N512">
        <f>貼付ｼｰﾄ!K510</f>
        <v>0</v>
      </c>
      <c r="O512">
        <f>貼付ｼｰﾄ!L510</f>
        <v>0</v>
      </c>
      <c r="P512">
        <f>貼付ｼｰﾄ!M510</f>
        <v>0</v>
      </c>
      <c r="Q512">
        <f>貼付ｼｰﾄ!N510</f>
        <v>0</v>
      </c>
      <c r="R512">
        <f>貼付ｼｰﾄ!O510</f>
        <v>0</v>
      </c>
      <c r="S512">
        <f>貼付ｼｰﾄ!P510</f>
        <v>0</v>
      </c>
      <c r="U512" t="str">
        <f t="shared" si="24"/>
        <v>00000</v>
      </c>
      <c r="V512">
        <v>511</v>
      </c>
    </row>
    <row r="513" spans="1:22" x14ac:dyDescent="0.15">
      <c r="A513">
        <v>523</v>
      </c>
      <c r="B513" t="str">
        <f t="shared" si="22"/>
        <v>1</v>
      </c>
      <c r="C513" t="str">
        <f>I513&amp;COUNTIF($I$4:I513,I513)</f>
        <v>0284</v>
      </c>
      <c r="D513" t="str">
        <f>貼付ｼｰﾄ!D511&amp;貼付ｼｰﾄ!E511</f>
        <v/>
      </c>
      <c r="E513" t="str">
        <f>IF(D513="","",貼付ｼｰﾄ!H511+ROW()/1000000)</f>
        <v/>
      </c>
      <c r="F513">
        <f t="shared" si="23"/>
        <v>1</v>
      </c>
      <c r="G513">
        <f>貼付ｼｰﾄ!A511</f>
        <v>0</v>
      </c>
      <c r="H513">
        <f>貼付ｼｰﾄ!B511</f>
        <v>0</v>
      </c>
      <c r="I513">
        <f>貼付ｼｰﾄ!G511</f>
        <v>0</v>
      </c>
      <c r="J513">
        <f>貼付ｼｰﾄ!H511</f>
        <v>0</v>
      </c>
      <c r="K513">
        <f>貼付ｼｰﾄ!F511</f>
        <v>0</v>
      </c>
      <c r="L513">
        <f>貼付ｼｰﾄ!I511</f>
        <v>0</v>
      </c>
      <c r="M513">
        <f>貼付ｼｰﾄ!J511</f>
        <v>0</v>
      </c>
      <c r="N513">
        <f>貼付ｼｰﾄ!K511</f>
        <v>0</v>
      </c>
      <c r="O513">
        <f>貼付ｼｰﾄ!L511</f>
        <v>0</v>
      </c>
      <c r="P513">
        <f>貼付ｼｰﾄ!M511</f>
        <v>0</v>
      </c>
      <c r="Q513">
        <f>貼付ｼｰﾄ!N511</f>
        <v>0</v>
      </c>
      <c r="R513">
        <f>貼付ｼｰﾄ!O511</f>
        <v>0</v>
      </c>
      <c r="S513">
        <f>貼付ｼｰﾄ!P511</f>
        <v>0</v>
      </c>
      <c r="U513" t="str">
        <f t="shared" si="24"/>
        <v>00000</v>
      </c>
      <c r="V513">
        <v>512</v>
      </c>
    </row>
    <row r="514" spans="1:22" x14ac:dyDescent="0.15">
      <c r="A514">
        <v>524</v>
      </c>
      <c r="B514" t="str">
        <f t="shared" si="22"/>
        <v>1</v>
      </c>
      <c r="C514" t="str">
        <f>I514&amp;COUNTIF($I$4:I514,I514)</f>
        <v>0285</v>
      </c>
      <c r="D514" t="str">
        <f>貼付ｼｰﾄ!D512&amp;貼付ｼｰﾄ!E512</f>
        <v/>
      </c>
      <c r="E514" t="str">
        <f>IF(D514="","",貼付ｼｰﾄ!H512+ROW()/1000000)</f>
        <v/>
      </c>
      <c r="F514">
        <f t="shared" si="23"/>
        <v>1</v>
      </c>
      <c r="G514">
        <f>貼付ｼｰﾄ!A512</f>
        <v>0</v>
      </c>
      <c r="H514">
        <f>貼付ｼｰﾄ!B512</f>
        <v>0</v>
      </c>
      <c r="I514">
        <f>貼付ｼｰﾄ!G512</f>
        <v>0</v>
      </c>
      <c r="J514">
        <f>貼付ｼｰﾄ!H512</f>
        <v>0</v>
      </c>
      <c r="K514">
        <f>貼付ｼｰﾄ!F512</f>
        <v>0</v>
      </c>
      <c r="L514">
        <f>貼付ｼｰﾄ!I512</f>
        <v>0</v>
      </c>
      <c r="M514">
        <f>貼付ｼｰﾄ!J512</f>
        <v>0</v>
      </c>
      <c r="N514">
        <f>貼付ｼｰﾄ!K512</f>
        <v>0</v>
      </c>
      <c r="O514">
        <f>貼付ｼｰﾄ!L512</f>
        <v>0</v>
      </c>
      <c r="P514">
        <f>貼付ｼｰﾄ!M512</f>
        <v>0</v>
      </c>
      <c r="Q514">
        <f>貼付ｼｰﾄ!N512</f>
        <v>0</v>
      </c>
      <c r="R514">
        <f>貼付ｼｰﾄ!O512</f>
        <v>0</v>
      </c>
      <c r="S514">
        <f>貼付ｼｰﾄ!P512</f>
        <v>0</v>
      </c>
      <c r="U514" t="str">
        <f t="shared" si="24"/>
        <v>00000</v>
      </c>
      <c r="V514">
        <v>513</v>
      </c>
    </row>
    <row r="515" spans="1:22" x14ac:dyDescent="0.15">
      <c r="A515">
        <v>525</v>
      </c>
      <c r="B515" t="str">
        <f t="shared" ref="B515:B578" si="25">D515&amp;F515</f>
        <v>1</v>
      </c>
      <c r="C515" t="str">
        <f>I515&amp;COUNTIF($I$4:I515,I515)</f>
        <v>0286</v>
      </c>
      <c r="D515" t="str">
        <f>貼付ｼｰﾄ!D513&amp;貼付ｼｰﾄ!E513</f>
        <v/>
      </c>
      <c r="E515" t="str">
        <f>IF(D515="","",貼付ｼｰﾄ!H513+ROW()/1000000)</f>
        <v/>
      </c>
      <c r="F515">
        <f t="shared" si="23"/>
        <v>1</v>
      </c>
      <c r="G515">
        <f>貼付ｼｰﾄ!A513</f>
        <v>0</v>
      </c>
      <c r="H515">
        <f>貼付ｼｰﾄ!B513</f>
        <v>0</v>
      </c>
      <c r="I515">
        <f>貼付ｼｰﾄ!G513</f>
        <v>0</v>
      </c>
      <c r="J515">
        <f>貼付ｼｰﾄ!H513</f>
        <v>0</v>
      </c>
      <c r="K515">
        <f>貼付ｼｰﾄ!F513</f>
        <v>0</v>
      </c>
      <c r="L515">
        <f>貼付ｼｰﾄ!I513</f>
        <v>0</v>
      </c>
      <c r="M515">
        <f>貼付ｼｰﾄ!J513</f>
        <v>0</v>
      </c>
      <c r="N515">
        <f>貼付ｼｰﾄ!K513</f>
        <v>0</v>
      </c>
      <c r="O515">
        <f>貼付ｼｰﾄ!L513</f>
        <v>0</v>
      </c>
      <c r="P515">
        <f>貼付ｼｰﾄ!M513</f>
        <v>0</v>
      </c>
      <c r="Q515">
        <f>貼付ｼｰﾄ!N513</f>
        <v>0</v>
      </c>
      <c r="R515">
        <f>貼付ｼｰﾄ!O513</f>
        <v>0</v>
      </c>
      <c r="S515">
        <f>貼付ｼｰﾄ!P513</f>
        <v>0</v>
      </c>
      <c r="U515" t="str">
        <f t="shared" si="24"/>
        <v>00000</v>
      </c>
      <c r="V515">
        <v>514</v>
      </c>
    </row>
    <row r="516" spans="1:22" x14ac:dyDescent="0.15">
      <c r="A516">
        <v>526</v>
      </c>
      <c r="B516" t="str">
        <f t="shared" si="25"/>
        <v>1</v>
      </c>
      <c r="C516" t="str">
        <f>I516&amp;COUNTIF($I$4:I516,I516)</f>
        <v>0287</v>
      </c>
      <c r="D516" t="str">
        <f>貼付ｼｰﾄ!D514&amp;貼付ｼｰﾄ!E514</f>
        <v/>
      </c>
      <c r="E516" t="str">
        <f>IF(D516="","",貼付ｼｰﾄ!H514+ROW()/1000000)</f>
        <v/>
      </c>
      <c r="F516">
        <f t="shared" ref="F516:F579" si="26">SUMPRODUCT(($D$4:$D$702=D516)*($E$4:$E$702&lt;E516))+1</f>
        <v>1</v>
      </c>
      <c r="G516">
        <f>貼付ｼｰﾄ!A514</f>
        <v>0</v>
      </c>
      <c r="H516">
        <f>貼付ｼｰﾄ!B514</f>
        <v>0</v>
      </c>
      <c r="I516">
        <f>貼付ｼｰﾄ!G514</f>
        <v>0</v>
      </c>
      <c r="J516">
        <f>貼付ｼｰﾄ!H514</f>
        <v>0</v>
      </c>
      <c r="K516">
        <f>貼付ｼｰﾄ!F514</f>
        <v>0</v>
      </c>
      <c r="L516">
        <f>貼付ｼｰﾄ!I514</f>
        <v>0</v>
      </c>
      <c r="M516">
        <f>貼付ｼｰﾄ!J514</f>
        <v>0</v>
      </c>
      <c r="N516">
        <f>貼付ｼｰﾄ!K514</f>
        <v>0</v>
      </c>
      <c r="O516">
        <f>貼付ｼｰﾄ!L514</f>
        <v>0</v>
      </c>
      <c r="P516">
        <f>貼付ｼｰﾄ!M514</f>
        <v>0</v>
      </c>
      <c r="Q516">
        <f>貼付ｼｰﾄ!N514</f>
        <v>0</v>
      </c>
      <c r="R516">
        <f>貼付ｼｰﾄ!O514</f>
        <v>0</v>
      </c>
      <c r="S516">
        <f>貼付ｼｰﾄ!P514</f>
        <v>0</v>
      </c>
      <c r="U516" t="str">
        <f t="shared" si="24"/>
        <v>00000</v>
      </c>
      <c r="V516">
        <v>515</v>
      </c>
    </row>
    <row r="517" spans="1:22" x14ac:dyDescent="0.15">
      <c r="A517">
        <v>527</v>
      </c>
      <c r="B517" t="str">
        <f t="shared" si="25"/>
        <v>1</v>
      </c>
      <c r="C517" t="str">
        <f>I517&amp;COUNTIF($I$4:I517,I517)</f>
        <v>0288</v>
      </c>
      <c r="D517" t="str">
        <f>貼付ｼｰﾄ!D515&amp;貼付ｼｰﾄ!E515</f>
        <v/>
      </c>
      <c r="E517" t="str">
        <f>IF(D517="","",貼付ｼｰﾄ!H515+ROW()/1000000)</f>
        <v/>
      </c>
      <c r="F517">
        <f t="shared" si="26"/>
        <v>1</v>
      </c>
      <c r="G517">
        <f>貼付ｼｰﾄ!A515</f>
        <v>0</v>
      </c>
      <c r="H517">
        <f>貼付ｼｰﾄ!B515</f>
        <v>0</v>
      </c>
      <c r="I517">
        <f>貼付ｼｰﾄ!G515</f>
        <v>0</v>
      </c>
      <c r="J517">
        <f>貼付ｼｰﾄ!H515</f>
        <v>0</v>
      </c>
      <c r="K517">
        <f>貼付ｼｰﾄ!F515</f>
        <v>0</v>
      </c>
      <c r="L517">
        <f>貼付ｼｰﾄ!I515</f>
        <v>0</v>
      </c>
      <c r="M517">
        <f>貼付ｼｰﾄ!J515</f>
        <v>0</v>
      </c>
      <c r="N517">
        <f>貼付ｼｰﾄ!K515</f>
        <v>0</v>
      </c>
      <c r="O517">
        <f>貼付ｼｰﾄ!L515</f>
        <v>0</v>
      </c>
      <c r="P517">
        <f>貼付ｼｰﾄ!M515</f>
        <v>0</v>
      </c>
      <c r="Q517">
        <f>貼付ｼｰﾄ!N515</f>
        <v>0</v>
      </c>
      <c r="R517">
        <f>貼付ｼｰﾄ!O515</f>
        <v>0</v>
      </c>
      <c r="S517">
        <f>貼付ｼｰﾄ!P515</f>
        <v>0</v>
      </c>
      <c r="U517" t="str">
        <f t="shared" ref="U517:U580" si="27">D517&amp;I517&amp;L517&amp;N517&amp;P517&amp;R517</f>
        <v>00000</v>
      </c>
      <c r="V517">
        <v>516</v>
      </c>
    </row>
    <row r="518" spans="1:22" x14ac:dyDescent="0.15">
      <c r="A518">
        <v>528</v>
      </c>
      <c r="B518" t="str">
        <f t="shared" si="25"/>
        <v>1</v>
      </c>
      <c r="C518" t="str">
        <f>I518&amp;COUNTIF($I$4:I518,I518)</f>
        <v>0289</v>
      </c>
      <c r="D518" t="str">
        <f>貼付ｼｰﾄ!D516&amp;貼付ｼｰﾄ!E516</f>
        <v/>
      </c>
      <c r="E518" t="str">
        <f>IF(D518="","",貼付ｼｰﾄ!H516+ROW()/1000000)</f>
        <v/>
      </c>
      <c r="F518">
        <f t="shared" si="26"/>
        <v>1</v>
      </c>
      <c r="G518">
        <f>貼付ｼｰﾄ!A516</f>
        <v>0</v>
      </c>
      <c r="H518">
        <f>貼付ｼｰﾄ!B516</f>
        <v>0</v>
      </c>
      <c r="I518">
        <f>貼付ｼｰﾄ!G516</f>
        <v>0</v>
      </c>
      <c r="J518">
        <f>貼付ｼｰﾄ!H516</f>
        <v>0</v>
      </c>
      <c r="K518">
        <f>貼付ｼｰﾄ!F516</f>
        <v>0</v>
      </c>
      <c r="L518">
        <f>貼付ｼｰﾄ!I516</f>
        <v>0</v>
      </c>
      <c r="M518">
        <f>貼付ｼｰﾄ!J516</f>
        <v>0</v>
      </c>
      <c r="N518">
        <f>貼付ｼｰﾄ!K516</f>
        <v>0</v>
      </c>
      <c r="O518">
        <f>貼付ｼｰﾄ!L516</f>
        <v>0</v>
      </c>
      <c r="P518">
        <f>貼付ｼｰﾄ!M516</f>
        <v>0</v>
      </c>
      <c r="Q518">
        <f>貼付ｼｰﾄ!N516</f>
        <v>0</v>
      </c>
      <c r="R518">
        <f>貼付ｼｰﾄ!O516</f>
        <v>0</v>
      </c>
      <c r="S518">
        <f>貼付ｼｰﾄ!P516</f>
        <v>0</v>
      </c>
      <c r="U518" t="str">
        <f t="shared" si="27"/>
        <v>00000</v>
      </c>
      <c r="V518">
        <v>517</v>
      </c>
    </row>
    <row r="519" spans="1:22" x14ac:dyDescent="0.15">
      <c r="A519">
        <v>529</v>
      </c>
      <c r="B519" t="str">
        <f t="shared" si="25"/>
        <v>1</v>
      </c>
      <c r="C519" t="str">
        <f>I519&amp;COUNTIF($I$4:I519,I519)</f>
        <v>0290</v>
      </c>
      <c r="D519" t="str">
        <f>貼付ｼｰﾄ!D517&amp;貼付ｼｰﾄ!E517</f>
        <v/>
      </c>
      <c r="E519" t="str">
        <f>IF(D519="","",貼付ｼｰﾄ!H517+ROW()/1000000)</f>
        <v/>
      </c>
      <c r="F519">
        <f t="shared" si="26"/>
        <v>1</v>
      </c>
      <c r="G519">
        <f>貼付ｼｰﾄ!A517</f>
        <v>0</v>
      </c>
      <c r="H519">
        <f>貼付ｼｰﾄ!B517</f>
        <v>0</v>
      </c>
      <c r="I519">
        <f>貼付ｼｰﾄ!G517</f>
        <v>0</v>
      </c>
      <c r="J519">
        <f>貼付ｼｰﾄ!H517</f>
        <v>0</v>
      </c>
      <c r="K519">
        <f>貼付ｼｰﾄ!F517</f>
        <v>0</v>
      </c>
      <c r="L519">
        <f>貼付ｼｰﾄ!I517</f>
        <v>0</v>
      </c>
      <c r="M519">
        <f>貼付ｼｰﾄ!J517</f>
        <v>0</v>
      </c>
      <c r="N519">
        <f>貼付ｼｰﾄ!K517</f>
        <v>0</v>
      </c>
      <c r="O519">
        <f>貼付ｼｰﾄ!L517</f>
        <v>0</v>
      </c>
      <c r="P519">
        <f>貼付ｼｰﾄ!M517</f>
        <v>0</v>
      </c>
      <c r="Q519">
        <f>貼付ｼｰﾄ!N517</f>
        <v>0</v>
      </c>
      <c r="R519">
        <f>貼付ｼｰﾄ!O517</f>
        <v>0</v>
      </c>
      <c r="S519">
        <f>貼付ｼｰﾄ!P517</f>
        <v>0</v>
      </c>
      <c r="U519" t="str">
        <f t="shared" si="27"/>
        <v>00000</v>
      </c>
      <c r="V519">
        <v>518</v>
      </c>
    </row>
    <row r="520" spans="1:22" x14ac:dyDescent="0.15">
      <c r="A520">
        <v>530</v>
      </c>
      <c r="B520" t="str">
        <f t="shared" si="25"/>
        <v>1</v>
      </c>
      <c r="C520" t="str">
        <f>I520&amp;COUNTIF($I$4:I520,I520)</f>
        <v>0291</v>
      </c>
      <c r="D520" t="str">
        <f>貼付ｼｰﾄ!D518&amp;貼付ｼｰﾄ!E518</f>
        <v/>
      </c>
      <c r="E520" t="str">
        <f>IF(D520="","",貼付ｼｰﾄ!H518+ROW()/1000000)</f>
        <v/>
      </c>
      <c r="F520">
        <f t="shared" si="26"/>
        <v>1</v>
      </c>
      <c r="G520">
        <f>貼付ｼｰﾄ!A518</f>
        <v>0</v>
      </c>
      <c r="H520">
        <f>貼付ｼｰﾄ!B518</f>
        <v>0</v>
      </c>
      <c r="I520">
        <f>貼付ｼｰﾄ!G518</f>
        <v>0</v>
      </c>
      <c r="J520">
        <f>貼付ｼｰﾄ!H518</f>
        <v>0</v>
      </c>
      <c r="K520">
        <f>貼付ｼｰﾄ!F518</f>
        <v>0</v>
      </c>
      <c r="L520">
        <f>貼付ｼｰﾄ!I518</f>
        <v>0</v>
      </c>
      <c r="M520">
        <f>貼付ｼｰﾄ!J518</f>
        <v>0</v>
      </c>
      <c r="N520">
        <f>貼付ｼｰﾄ!K518</f>
        <v>0</v>
      </c>
      <c r="O520">
        <f>貼付ｼｰﾄ!L518</f>
        <v>0</v>
      </c>
      <c r="P520">
        <f>貼付ｼｰﾄ!M518</f>
        <v>0</v>
      </c>
      <c r="Q520">
        <f>貼付ｼｰﾄ!N518</f>
        <v>0</v>
      </c>
      <c r="R520">
        <f>貼付ｼｰﾄ!O518</f>
        <v>0</v>
      </c>
      <c r="S520">
        <f>貼付ｼｰﾄ!P518</f>
        <v>0</v>
      </c>
      <c r="U520" t="str">
        <f t="shared" si="27"/>
        <v>00000</v>
      </c>
      <c r="V520">
        <v>519</v>
      </c>
    </row>
    <row r="521" spans="1:22" x14ac:dyDescent="0.15">
      <c r="A521">
        <v>531</v>
      </c>
      <c r="B521" t="str">
        <f t="shared" si="25"/>
        <v>1</v>
      </c>
      <c r="C521" t="str">
        <f>I521&amp;COUNTIF($I$4:I521,I521)</f>
        <v>0292</v>
      </c>
      <c r="D521" t="str">
        <f>貼付ｼｰﾄ!D519&amp;貼付ｼｰﾄ!E519</f>
        <v/>
      </c>
      <c r="E521" t="str">
        <f>IF(D521="","",貼付ｼｰﾄ!H519+ROW()/1000000)</f>
        <v/>
      </c>
      <c r="F521">
        <f t="shared" si="26"/>
        <v>1</v>
      </c>
      <c r="G521">
        <f>貼付ｼｰﾄ!A519</f>
        <v>0</v>
      </c>
      <c r="H521">
        <f>貼付ｼｰﾄ!B519</f>
        <v>0</v>
      </c>
      <c r="I521">
        <f>貼付ｼｰﾄ!G519</f>
        <v>0</v>
      </c>
      <c r="J521">
        <f>貼付ｼｰﾄ!H519</f>
        <v>0</v>
      </c>
      <c r="K521">
        <f>貼付ｼｰﾄ!F519</f>
        <v>0</v>
      </c>
      <c r="L521">
        <f>貼付ｼｰﾄ!I519</f>
        <v>0</v>
      </c>
      <c r="M521">
        <f>貼付ｼｰﾄ!J519</f>
        <v>0</v>
      </c>
      <c r="N521">
        <f>貼付ｼｰﾄ!K519</f>
        <v>0</v>
      </c>
      <c r="O521">
        <f>貼付ｼｰﾄ!L519</f>
        <v>0</v>
      </c>
      <c r="P521">
        <f>貼付ｼｰﾄ!M519</f>
        <v>0</v>
      </c>
      <c r="Q521">
        <f>貼付ｼｰﾄ!N519</f>
        <v>0</v>
      </c>
      <c r="R521">
        <f>貼付ｼｰﾄ!O519</f>
        <v>0</v>
      </c>
      <c r="S521">
        <f>貼付ｼｰﾄ!P519</f>
        <v>0</v>
      </c>
      <c r="U521" t="str">
        <f t="shared" si="27"/>
        <v>00000</v>
      </c>
      <c r="V521">
        <v>520</v>
      </c>
    </row>
    <row r="522" spans="1:22" x14ac:dyDescent="0.15">
      <c r="A522">
        <v>532</v>
      </c>
      <c r="B522" t="str">
        <f t="shared" si="25"/>
        <v>1</v>
      </c>
      <c r="C522" t="str">
        <f>I522&amp;COUNTIF($I$4:I522,I522)</f>
        <v>0293</v>
      </c>
      <c r="D522" t="str">
        <f>貼付ｼｰﾄ!D520&amp;貼付ｼｰﾄ!E520</f>
        <v/>
      </c>
      <c r="E522" t="str">
        <f>IF(D522="","",貼付ｼｰﾄ!H520+ROW()/1000000)</f>
        <v/>
      </c>
      <c r="F522">
        <f t="shared" si="26"/>
        <v>1</v>
      </c>
      <c r="G522">
        <f>貼付ｼｰﾄ!A520</f>
        <v>0</v>
      </c>
      <c r="H522">
        <f>貼付ｼｰﾄ!B520</f>
        <v>0</v>
      </c>
      <c r="I522">
        <f>貼付ｼｰﾄ!G520</f>
        <v>0</v>
      </c>
      <c r="J522">
        <f>貼付ｼｰﾄ!H520</f>
        <v>0</v>
      </c>
      <c r="K522">
        <f>貼付ｼｰﾄ!F520</f>
        <v>0</v>
      </c>
      <c r="L522">
        <f>貼付ｼｰﾄ!I520</f>
        <v>0</v>
      </c>
      <c r="M522">
        <f>貼付ｼｰﾄ!J520</f>
        <v>0</v>
      </c>
      <c r="N522">
        <f>貼付ｼｰﾄ!K520</f>
        <v>0</v>
      </c>
      <c r="O522">
        <f>貼付ｼｰﾄ!L520</f>
        <v>0</v>
      </c>
      <c r="P522">
        <f>貼付ｼｰﾄ!M520</f>
        <v>0</v>
      </c>
      <c r="Q522">
        <f>貼付ｼｰﾄ!N520</f>
        <v>0</v>
      </c>
      <c r="R522">
        <f>貼付ｼｰﾄ!O520</f>
        <v>0</v>
      </c>
      <c r="S522">
        <f>貼付ｼｰﾄ!P520</f>
        <v>0</v>
      </c>
      <c r="U522" t="str">
        <f t="shared" si="27"/>
        <v>00000</v>
      </c>
      <c r="V522">
        <v>521</v>
      </c>
    </row>
    <row r="523" spans="1:22" x14ac:dyDescent="0.15">
      <c r="A523">
        <v>533</v>
      </c>
      <c r="B523" t="str">
        <f t="shared" si="25"/>
        <v>1</v>
      </c>
      <c r="C523" t="str">
        <f>I523&amp;COUNTIF($I$4:I523,I523)</f>
        <v>0294</v>
      </c>
      <c r="D523" t="str">
        <f>貼付ｼｰﾄ!D521&amp;貼付ｼｰﾄ!E521</f>
        <v/>
      </c>
      <c r="E523" t="str">
        <f>IF(D523="","",貼付ｼｰﾄ!H521+ROW()/1000000)</f>
        <v/>
      </c>
      <c r="F523">
        <f t="shared" si="26"/>
        <v>1</v>
      </c>
      <c r="G523">
        <f>貼付ｼｰﾄ!A521</f>
        <v>0</v>
      </c>
      <c r="H523">
        <f>貼付ｼｰﾄ!B521</f>
        <v>0</v>
      </c>
      <c r="I523">
        <f>貼付ｼｰﾄ!G521</f>
        <v>0</v>
      </c>
      <c r="J523">
        <f>貼付ｼｰﾄ!H521</f>
        <v>0</v>
      </c>
      <c r="K523">
        <f>貼付ｼｰﾄ!F521</f>
        <v>0</v>
      </c>
      <c r="L523">
        <f>貼付ｼｰﾄ!I521</f>
        <v>0</v>
      </c>
      <c r="M523">
        <f>貼付ｼｰﾄ!J521</f>
        <v>0</v>
      </c>
      <c r="N523">
        <f>貼付ｼｰﾄ!K521</f>
        <v>0</v>
      </c>
      <c r="O523">
        <f>貼付ｼｰﾄ!L521</f>
        <v>0</v>
      </c>
      <c r="P523">
        <f>貼付ｼｰﾄ!M521</f>
        <v>0</v>
      </c>
      <c r="Q523">
        <f>貼付ｼｰﾄ!N521</f>
        <v>0</v>
      </c>
      <c r="R523">
        <f>貼付ｼｰﾄ!O521</f>
        <v>0</v>
      </c>
      <c r="S523">
        <f>貼付ｼｰﾄ!P521</f>
        <v>0</v>
      </c>
      <c r="U523" t="str">
        <f t="shared" si="27"/>
        <v>00000</v>
      </c>
      <c r="V523">
        <v>522</v>
      </c>
    </row>
    <row r="524" spans="1:22" x14ac:dyDescent="0.15">
      <c r="A524">
        <v>534</v>
      </c>
      <c r="B524" t="str">
        <f t="shared" si="25"/>
        <v>1</v>
      </c>
      <c r="C524" t="str">
        <f>I524&amp;COUNTIF($I$4:I524,I524)</f>
        <v>0295</v>
      </c>
      <c r="D524" t="str">
        <f>貼付ｼｰﾄ!D522&amp;貼付ｼｰﾄ!E522</f>
        <v/>
      </c>
      <c r="E524" t="str">
        <f>IF(D524="","",貼付ｼｰﾄ!H522+ROW()/1000000)</f>
        <v/>
      </c>
      <c r="F524">
        <f t="shared" si="26"/>
        <v>1</v>
      </c>
      <c r="G524">
        <f>貼付ｼｰﾄ!A522</f>
        <v>0</v>
      </c>
      <c r="H524">
        <f>貼付ｼｰﾄ!B522</f>
        <v>0</v>
      </c>
      <c r="I524">
        <f>貼付ｼｰﾄ!G522</f>
        <v>0</v>
      </c>
      <c r="J524">
        <f>貼付ｼｰﾄ!H522</f>
        <v>0</v>
      </c>
      <c r="K524">
        <f>貼付ｼｰﾄ!F522</f>
        <v>0</v>
      </c>
      <c r="L524">
        <f>貼付ｼｰﾄ!I522</f>
        <v>0</v>
      </c>
      <c r="M524">
        <f>貼付ｼｰﾄ!J522</f>
        <v>0</v>
      </c>
      <c r="N524">
        <f>貼付ｼｰﾄ!K522</f>
        <v>0</v>
      </c>
      <c r="O524">
        <f>貼付ｼｰﾄ!L522</f>
        <v>0</v>
      </c>
      <c r="P524">
        <f>貼付ｼｰﾄ!M522</f>
        <v>0</v>
      </c>
      <c r="Q524">
        <f>貼付ｼｰﾄ!N522</f>
        <v>0</v>
      </c>
      <c r="R524">
        <f>貼付ｼｰﾄ!O522</f>
        <v>0</v>
      </c>
      <c r="S524">
        <f>貼付ｼｰﾄ!P522</f>
        <v>0</v>
      </c>
      <c r="U524" t="str">
        <f t="shared" si="27"/>
        <v>00000</v>
      </c>
      <c r="V524">
        <v>523</v>
      </c>
    </row>
    <row r="525" spans="1:22" x14ac:dyDescent="0.15">
      <c r="A525">
        <v>535</v>
      </c>
      <c r="B525" t="str">
        <f t="shared" si="25"/>
        <v>1</v>
      </c>
      <c r="C525" t="str">
        <f>I525&amp;COUNTIF($I$4:I525,I525)</f>
        <v>0296</v>
      </c>
      <c r="D525" t="str">
        <f>貼付ｼｰﾄ!D523&amp;貼付ｼｰﾄ!E523</f>
        <v/>
      </c>
      <c r="E525" t="str">
        <f>IF(D525="","",貼付ｼｰﾄ!H523+ROW()/1000000)</f>
        <v/>
      </c>
      <c r="F525">
        <f t="shared" si="26"/>
        <v>1</v>
      </c>
      <c r="G525">
        <f>貼付ｼｰﾄ!A523</f>
        <v>0</v>
      </c>
      <c r="H525">
        <f>貼付ｼｰﾄ!B523</f>
        <v>0</v>
      </c>
      <c r="I525">
        <f>貼付ｼｰﾄ!G523</f>
        <v>0</v>
      </c>
      <c r="J525">
        <f>貼付ｼｰﾄ!H523</f>
        <v>0</v>
      </c>
      <c r="K525">
        <f>貼付ｼｰﾄ!F523</f>
        <v>0</v>
      </c>
      <c r="L525">
        <f>貼付ｼｰﾄ!I523</f>
        <v>0</v>
      </c>
      <c r="M525">
        <f>貼付ｼｰﾄ!J523</f>
        <v>0</v>
      </c>
      <c r="N525">
        <f>貼付ｼｰﾄ!K523</f>
        <v>0</v>
      </c>
      <c r="O525">
        <f>貼付ｼｰﾄ!L523</f>
        <v>0</v>
      </c>
      <c r="P525">
        <f>貼付ｼｰﾄ!M523</f>
        <v>0</v>
      </c>
      <c r="Q525">
        <f>貼付ｼｰﾄ!N523</f>
        <v>0</v>
      </c>
      <c r="R525">
        <f>貼付ｼｰﾄ!O523</f>
        <v>0</v>
      </c>
      <c r="S525">
        <f>貼付ｼｰﾄ!P523</f>
        <v>0</v>
      </c>
      <c r="U525" t="str">
        <f t="shared" si="27"/>
        <v>00000</v>
      </c>
      <c r="V525">
        <v>524</v>
      </c>
    </row>
    <row r="526" spans="1:22" x14ac:dyDescent="0.15">
      <c r="A526">
        <v>536</v>
      </c>
      <c r="B526" t="str">
        <f t="shared" si="25"/>
        <v>1</v>
      </c>
      <c r="C526" t="str">
        <f>I526&amp;COUNTIF($I$4:I526,I526)</f>
        <v>0297</v>
      </c>
      <c r="D526" t="str">
        <f>貼付ｼｰﾄ!D524&amp;貼付ｼｰﾄ!E524</f>
        <v/>
      </c>
      <c r="E526" t="str">
        <f>IF(D526="","",貼付ｼｰﾄ!H524+ROW()/1000000)</f>
        <v/>
      </c>
      <c r="F526">
        <f t="shared" si="26"/>
        <v>1</v>
      </c>
      <c r="G526">
        <f>貼付ｼｰﾄ!A524</f>
        <v>0</v>
      </c>
      <c r="H526">
        <f>貼付ｼｰﾄ!B524</f>
        <v>0</v>
      </c>
      <c r="I526">
        <f>貼付ｼｰﾄ!G524</f>
        <v>0</v>
      </c>
      <c r="J526">
        <f>貼付ｼｰﾄ!H524</f>
        <v>0</v>
      </c>
      <c r="K526">
        <f>貼付ｼｰﾄ!F524</f>
        <v>0</v>
      </c>
      <c r="L526">
        <f>貼付ｼｰﾄ!I524</f>
        <v>0</v>
      </c>
      <c r="M526">
        <f>貼付ｼｰﾄ!J524</f>
        <v>0</v>
      </c>
      <c r="N526">
        <f>貼付ｼｰﾄ!K524</f>
        <v>0</v>
      </c>
      <c r="O526">
        <f>貼付ｼｰﾄ!L524</f>
        <v>0</v>
      </c>
      <c r="P526">
        <f>貼付ｼｰﾄ!M524</f>
        <v>0</v>
      </c>
      <c r="Q526">
        <f>貼付ｼｰﾄ!N524</f>
        <v>0</v>
      </c>
      <c r="R526">
        <f>貼付ｼｰﾄ!O524</f>
        <v>0</v>
      </c>
      <c r="S526">
        <f>貼付ｼｰﾄ!P524</f>
        <v>0</v>
      </c>
      <c r="U526" t="str">
        <f t="shared" si="27"/>
        <v>00000</v>
      </c>
      <c r="V526">
        <v>525</v>
      </c>
    </row>
    <row r="527" spans="1:22" x14ac:dyDescent="0.15">
      <c r="A527">
        <v>537</v>
      </c>
      <c r="B527" t="str">
        <f t="shared" si="25"/>
        <v>1</v>
      </c>
      <c r="C527" t="str">
        <f>I527&amp;COUNTIF($I$4:I527,I527)</f>
        <v>0298</v>
      </c>
      <c r="D527" t="str">
        <f>貼付ｼｰﾄ!D525&amp;貼付ｼｰﾄ!E525</f>
        <v/>
      </c>
      <c r="E527" t="str">
        <f>IF(D527="","",貼付ｼｰﾄ!H525+ROW()/1000000)</f>
        <v/>
      </c>
      <c r="F527">
        <f t="shared" si="26"/>
        <v>1</v>
      </c>
      <c r="G527">
        <f>貼付ｼｰﾄ!A525</f>
        <v>0</v>
      </c>
      <c r="H527">
        <f>貼付ｼｰﾄ!B525</f>
        <v>0</v>
      </c>
      <c r="I527">
        <f>貼付ｼｰﾄ!G525</f>
        <v>0</v>
      </c>
      <c r="J527">
        <f>貼付ｼｰﾄ!H525</f>
        <v>0</v>
      </c>
      <c r="K527">
        <f>貼付ｼｰﾄ!F525</f>
        <v>0</v>
      </c>
      <c r="L527">
        <f>貼付ｼｰﾄ!I525</f>
        <v>0</v>
      </c>
      <c r="M527">
        <f>貼付ｼｰﾄ!J525</f>
        <v>0</v>
      </c>
      <c r="N527">
        <f>貼付ｼｰﾄ!K525</f>
        <v>0</v>
      </c>
      <c r="O527">
        <f>貼付ｼｰﾄ!L525</f>
        <v>0</v>
      </c>
      <c r="P527">
        <f>貼付ｼｰﾄ!M525</f>
        <v>0</v>
      </c>
      <c r="Q527">
        <f>貼付ｼｰﾄ!N525</f>
        <v>0</v>
      </c>
      <c r="R527">
        <f>貼付ｼｰﾄ!O525</f>
        <v>0</v>
      </c>
      <c r="S527">
        <f>貼付ｼｰﾄ!P525</f>
        <v>0</v>
      </c>
      <c r="U527" t="str">
        <f t="shared" si="27"/>
        <v>00000</v>
      </c>
      <c r="V527">
        <v>526</v>
      </c>
    </row>
    <row r="528" spans="1:22" x14ac:dyDescent="0.15">
      <c r="A528">
        <v>538</v>
      </c>
      <c r="B528" t="str">
        <f t="shared" si="25"/>
        <v>1</v>
      </c>
      <c r="C528" t="str">
        <f>I528&amp;COUNTIF($I$4:I528,I528)</f>
        <v>0299</v>
      </c>
      <c r="D528" t="str">
        <f>貼付ｼｰﾄ!D526&amp;貼付ｼｰﾄ!E526</f>
        <v/>
      </c>
      <c r="E528" t="str">
        <f>IF(D528="","",貼付ｼｰﾄ!H526+ROW()/1000000)</f>
        <v/>
      </c>
      <c r="F528">
        <f t="shared" si="26"/>
        <v>1</v>
      </c>
      <c r="G528">
        <f>貼付ｼｰﾄ!A526</f>
        <v>0</v>
      </c>
      <c r="H528">
        <f>貼付ｼｰﾄ!B526</f>
        <v>0</v>
      </c>
      <c r="I528">
        <f>貼付ｼｰﾄ!G526</f>
        <v>0</v>
      </c>
      <c r="J528">
        <f>貼付ｼｰﾄ!H526</f>
        <v>0</v>
      </c>
      <c r="K528">
        <f>貼付ｼｰﾄ!F526</f>
        <v>0</v>
      </c>
      <c r="L528">
        <f>貼付ｼｰﾄ!I526</f>
        <v>0</v>
      </c>
      <c r="M528">
        <f>貼付ｼｰﾄ!J526</f>
        <v>0</v>
      </c>
      <c r="N528">
        <f>貼付ｼｰﾄ!K526</f>
        <v>0</v>
      </c>
      <c r="O528">
        <f>貼付ｼｰﾄ!L526</f>
        <v>0</v>
      </c>
      <c r="P528">
        <f>貼付ｼｰﾄ!M526</f>
        <v>0</v>
      </c>
      <c r="Q528">
        <f>貼付ｼｰﾄ!N526</f>
        <v>0</v>
      </c>
      <c r="R528">
        <f>貼付ｼｰﾄ!O526</f>
        <v>0</v>
      </c>
      <c r="S528">
        <f>貼付ｼｰﾄ!P526</f>
        <v>0</v>
      </c>
      <c r="U528" t="str">
        <f t="shared" si="27"/>
        <v>00000</v>
      </c>
      <c r="V528">
        <v>527</v>
      </c>
    </row>
    <row r="529" spans="1:22" x14ac:dyDescent="0.15">
      <c r="A529">
        <v>539</v>
      </c>
      <c r="B529" t="str">
        <f t="shared" si="25"/>
        <v>1</v>
      </c>
      <c r="C529" t="str">
        <f>I529&amp;COUNTIF($I$4:I529,I529)</f>
        <v>0300</v>
      </c>
      <c r="D529" t="str">
        <f>貼付ｼｰﾄ!D527&amp;貼付ｼｰﾄ!E527</f>
        <v/>
      </c>
      <c r="E529" t="str">
        <f>IF(D529="","",貼付ｼｰﾄ!H527+ROW()/1000000)</f>
        <v/>
      </c>
      <c r="F529">
        <f t="shared" si="26"/>
        <v>1</v>
      </c>
      <c r="G529">
        <f>貼付ｼｰﾄ!A527</f>
        <v>0</v>
      </c>
      <c r="H529">
        <f>貼付ｼｰﾄ!B527</f>
        <v>0</v>
      </c>
      <c r="I529">
        <f>貼付ｼｰﾄ!G527</f>
        <v>0</v>
      </c>
      <c r="J529">
        <f>貼付ｼｰﾄ!H527</f>
        <v>0</v>
      </c>
      <c r="K529">
        <f>貼付ｼｰﾄ!F527</f>
        <v>0</v>
      </c>
      <c r="L529">
        <f>貼付ｼｰﾄ!I527</f>
        <v>0</v>
      </c>
      <c r="M529">
        <f>貼付ｼｰﾄ!J527</f>
        <v>0</v>
      </c>
      <c r="N529">
        <f>貼付ｼｰﾄ!K527</f>
        <v>0</v>
      </c>
      <c r="O529">
        <f>貼付ｼｰﾄ!L527</f>
        <v>0</v>
      </c>
      <c r="P529">
        <f>貼付ｼｰﾄ!M527</f>
        <v>0</v>
      </c>
      <c r="Q529">
        <f>貼付ｼｰﾄ!N527</f>
        <v>0</v>
      </c>
      <c r="R529">
        <f>貼付ｼｰﾄ!O527</f>
        <v>0</v>
      </c>
      <c r="S529">
        <f>貼付ｼｰﾄ!P527</f>
        <v>0</v>
      </c>
      <c r="U529" t="str">
        <f t="shared" si="27"/>
        <v>00000</v>
      </c>
      <c r="V529">
        <v>528</v>
      </c>
    </row>
    <row r="530" spans="1:22" x14ac:dyDescent="0.15">
      <c r="A530">
        <v>540</v>
      </c>
      <c r="B530" t="str">
        <f t="shared" si="25"/>
        <v>1</v>
      </c>
      <c r="C530" t="str">
        <f>I530&amp;COUNTIF($I$4:I530,I530)</f>
        <v>0301</v>
      </c>
      <c r="D530" t="str">
        <f>貼付ｼｰﾄ!D528&amp;貼付ｼｰﾄ!E528</f>
        <v/>
      </c>
      <c r="E530" t="str">
        <f>IF(D530="","",貼付ｼｰﾄ!H528+ROW()/1000000)</f>
        <v/>
      </c>
      <c r="F530">
        <f t="shared" si="26"/>
        <v>1</v>
      </c>
      <c r="G530">
        <f>貼付ｼｰﾄ!A528</f>
        <v>0</v>
      </c>
      <c r="H530">
        <f>貼付ｼｰﾄ!B528</f>
        <v>0</v>
      </c>
      <c r="I530">
        <f>貼付ｼｰﾄ!G528</f>
        <v>0</v>
      </c>
      <c r="J530">
        <f>貼付ｼｰﾄ!H528</f>
        <v>0</v>
      </c>
      <c r="K530">
        <f>貼付ｼｰﾄ!F528</f>
        <v>0</v>
      </c>
      <c r="L530">
        <f>貼付ｼｰﾄ!I528</f>
        <v>0</v>
      </c>
      <c r="M530">
        <f>貼付ｼｰﾄ!J528</f>
        <v>0</v>
      </c>
      <c r="N530">
        <f>貼付ｼｰﾄ!K528</f>
        <v>0</v>
      </c>
      <c r="O530">
        <f>貼付ｼｰﾄ!L528</f>
        <v>0</v>
      </c>
      <c r="P530">
        <f>貼付ｼｰﾄ!M528</f>
        <v>0</v>
      </c>
      <c r="Q530">
        <f>貼付ｼｰﾄ!N528</f>
        <v>0</v>
      </c>
      <c r="R530">
        <f>貼付ｼｰﾄ!O528</f>
        <v>0</v>
      </c>
      <c r="S530">
        <f>貼付ｼｰﾄ!P528</f>
        <v>0</v>
      </c>
      <c r="U530" t="str">
        <f t="shared" si="27"/>
        <v>00000</v>
      </c>
      <c r="V530">
        <v>529</v>
      </c>
    </row>
    <row r="531" spans="1:22" x14ac:dyDescent="0.15">
      <c r="A531">
        <v>541</v>
      </c>
      <c r="B531" t="str">
        <f t="shared" si="25"/>
        <v>1</v>
      </c>
      <c r="C531" t="str">
        <f>I531&amp;COUNTIF($I$4:I531,I531)</f>
        <v>0302</v>
      </c>
      <c r="D531" t="str">
        <f>貼付ｼｰﾄ!D529&amp;貼付ｼｰﾄ!E529</f>
        <v/>
      </c>
      <c r="E531" t="str">
        <f>IF(D531="","",貼付ｼｰﾄ!H529+ROW()/1000000)</f>
        <v/>
      </c>
      <c r="F531">
        <f t="shared" si="26"/>
        <v>1</v>
      </c>
      <c r="G531">
        <f>貼付ｼｰﾄ!A529</f>
        <v>0</v>
      </c>
      <c r="H531">
        <f>貼付ｼｰﾄ!B529</f>
        <v>0</v>
      </c>
      <c r="I531">
        <f>貼付ｼｰﾄ!G529</f>
        <v>0</v>
      </c>
      <c r="J531">
        <f>貼付ｼｰﾄ!H529</f>
        <v>0</v>
      </c>
      <c r="K531">
        <f>貼付ｼｰﾄ!F529</f>
        <v>0</v>
      </c>
      <c r="L531">
        <f>貼付ｼｰﾄ!I529</f>
        <v>0</v>
      </c>
      <c r="M531">
        <f>貼付ｼｰﾄ!J529</f>
        <v>0</v>
      </c>
      <c r="N531">
        <f>貼付ｼｰﾄ!K529</f>
        <v>0</v>
      </c>
      <c r="O531">
        <f>貼付ｼｰﾄ!L529</f>
        <v>0</v>
      </c>
      <c r="P531">
        <f>貼付ｼｰﾄ!M529</f>
        <v>0</v>
      </c>
      <c r="Q531">
        <f>貼付ｼｰﾄ!N529</f>
        <v>0</v>
      </c>
      <c r="R531">
        <f>貼付ｼｰﾄ!O529</f>
        <v>0</v>
      </c>
      <c r="S531">
        <f>貼付ｼｰﾄ!P529</f>
        <v>0</v>
      </c>
      <c r="U531" t="str">
        <f t="shared" si="27"/>
        <v>00000</v>
      </c>
      <c r="V531">
        <v>530</v>
      </c>
    </row>
    <row r="532" spans="1:22" x14ac:dyDescent="0.15">
      <c r="A532">
        <v>542</v>
      </c>
      <c r="B532" t="str">
        <f t="shared" si="25"/>
        <v>1</v>
      </c>
      <c r="C532" t="str">
        <f>I532&amp;COUNTIF($I$4:I532,I532)</f>
        <v>0303</v>
      </c>
      <c r="D532" t="str">
        <f>貼付ｼｰﾄ!D530&amp;貼付ｼｰﾄ!E530</f>
        <v/>
      </c>
      <c r="E532" t="str">
        <f>IF(D532="","",貼付ｼｰﾄ!H530+ROW()/1000000)</f>
        <v/>
      </c>
      <c r="F532">
        <f t="shared" si="26"/>
        <v>1</v>
      </c>
      <c r="G532">
        <f>貼付ｼｰﾄ!A530</f>
        <v>0</v>
      </c>
      <c r="H532">
        <f>貼付ｼｰﾄ!B530</f>
        <v>0</v>
      </c>
      <c r="I532">
        <f>貼付ｼｰﾄ!G530</f>
        <v>0</v>
      </c>
      <c r="J532">
        <f>貼付ｼｰﾄ!H530</f>
        <v>0</v>
      </c>
      <c r="K532">
        <f>貼付ｼｰﾄ!F530</f>
        <v>0</v>
      </c>
      <c r="L532">
        <f>貼付ｼｰﾄ!I530</f>
        <v>0</v>
      </c>
      <c r="M532">
        <f>貼付ｼｰﾄ!J530</f>
        <v>0</v>
      </c>
      <c r="N532">
        <f>貼付ｼｰﾄ!K530</f>
        <v>0</v>
      </c>
      <c r="O532">
        <f>貼付ｼｰﾄ!L530</f>
        <v>0</v>
      </c>
      <c r="P532">
        <f>貼付ｼｰﾄ!M530</f>
        <v>0</v>
      </c>
      <c r="Q532">
        <f>貼付ｼｰﾄ!N530</f>
        <v>0</v>
      </c>
      <c r="R532">
        <f>貼付ｼｰﾄ!O530</f>
        <v>0</v>
      </c>
      <c r="S532">
        <f>貼付ｼｰﾄ!P530</f>
        <v>0</v>
      </c>
      <c r="U532" t="str">
        <f t="shared" si="27"/>
        <v>00000</v>
      </c>
      <c r="V532">
        <v>531</v>
      </c>
    </row>
    <row r="533" spans="1:22" x14ac:dyDescent="0.15">
      <c r="A533">
        <v>543</v>
      </c>
      <c r="B533" t="str">
        <f t="shared" si="25"/>
        <v>1</v>
      </c>
      <c r="C533" t="str">
        <f>I533&amp;COUNTIF($I$4:I533,I533)</f>
        <v>0304</v>
      </c>
      <c r="D533" t="str">
        <f>貼付ｼｰﾄ!D531&amp;貼付ｼｰﾄ!E531</f>
        <v/>
      </c>
      <c r="E533" t="str">
        <f>IF(D533="","",貼付ｼｰﾄ!H531+ROW()/1000000)</f>
        <v/>
      </c>
      <c r="F533">
        <f t="shared" si="26"/>
        <v>1</v>
      </c>
      <c r="G533">
        <f>貼付ｼｰﾄ!A531</f>
        <v>0</v>
      </c>
      <c r="H533">
        <f>貼付ｼｰﾄ!B531</f>
        <v>0</v>
      </c>
      <c r="I533">
        <f>貼付ｼｰﾄ!G531</f>
        <v>0</v>
      </c>
      <c r="J533">
        <f>貼付ｼｰﾄ!H531</f>
        <v>0</v>
      </c>
      <c r="K533">
        <f>貼付ｼｰﾄ!F531</f>
        <v>0</v>
      </c>
      <c r="L533">
        <f>貼付ｼｰﾄ!I531</f>
        <v>0</v>
      </c>
      <c r="M533">
        <f>貼付ｼｰﾄ!J531</f>
        <v>0</v>
      </c>
      <c r="N533">
        <f>貼付ｼｰﾄ!K531</f>
        <v>0</v>
      </c>
      <c r="O533">
        <f>貼付ｼｰﾄ!L531</f>
        <v>0</v>
      </c>
      <c r="P533">
        <f>貼付ｼｰﾄ!M531</f>
        <v>0</v>
      </c>
      <c r="Q533">
        <f>貼付ｼｰﾄ!N531</f>
        <v>0</v>
      </c>
      <c r="R533">
        <f>貼付ｼｰﾄ!O531</f>
        <v>0</v>
      </c>
      <c r="S533">
        <f>貼付ｼｰﾄ!P531</f>
        <v>0</v>
      </c>
      <c r="U533" t="str">
        <f t="shared" si="27"/>
        <v>00000</v>
      </c>
      <c r="V533">
        <v>532</v>
      </c>
    </row>
    <row r="534" spans="1:22" x14ac:dyDescent="0.15">
      <c r="A534">
        <v>544</v>
      </c>
      <c r="B534" t="str">
        <f t="shared" si="25"/>
        <v>1</v>
      </c>
      <c r="C534" t="str">
        <f>I534&amp;COUNTIF($I$4:I534,I534)</f>
        <v>0305</v>
      </c>
      <c r="D534" t="str">
        <f>貼付ｼｰﾄ!D532&amp;貼付ｼｰﾄ!E532</f>
        <v/>
      </c>
      <c r="E534" t="str">
        <f>IF(D534="","",貼付ｼｰﾄ!H532+ROW()/1000000)</f>
        <v/>
      </c>
      <c r="F534">
        <f t="shared" si="26"/>
        <v>1</v>
      </c>
      <c r="G534">
        <f>貼付ｼｰﾄ!A532</f>
        <v>0</v>
      </c>
      <c r="H534">
        <f>貼付ｼｰﾄ!B532</f>
        <v>0</v>
      </c>
      <c r="I534">
        <f>貼付ｼｰﾄ!G532</f>
        <v>0</v>
      </c>
      <c r="J534">
        <f>貼付ｼｰﾄ!H532</f>
        <v>0</v>
      </c>
      <c r="K534">
        <f>貼付ｼｰﾄ!F532</f>
        <v>0</v>
      </c>
      <c r="L534">
        <f>貼付ｼｰﾄ!I532</f>
        <v>0</v>
      </c>
      <c r="M534">
        <f>貼付ｼｰﾄ!J532</f>
        <v>0</v>
      </c>
      <c r="N534">
        <f>貼付ｼｰﾄ!K532</f>
        <v>0</v>
      </c>
      <c r="O534">
        <f>貼付ｼｰﾄ!L532</f>
        <v>0</v>
      </c>
      <c r="P534">
        <f>貼付ｼｰﾄ!M532</f>
        <v>0</v>
      </c>
      <c r="Q534">
        <f>貼付ｼｰﾄ!N532</f>
        <v>0</v>
      </c>
      <c r="R534">
        <f>貼付ｼｰﾄ!O532</f>
        <v>0</v>
      </c>
      <c r="S534">
        <f>貼付ｼｰﾄ!P532</f>
        <v>0</v>
      </c>
      <c r="U534" t="str">
        <f t="shared" si="27"/>
        <v>00000</v>
      </c>
      <c r="V534">
        <v>533</v>
      </c>
    </row>
    <row r="535" spans="1:22" x14ac:dyDescent="0.15">
      <c r="A535">
        <v>545</v>
      </c>
      <c r="B535" t="str">
        <f t="shared" si="25"/>
        <v>1</v>
      </c>
      <c r="C535" t="str">
        <f>I535&amp;COUNTIF($I$4:I535,I535)</f>
        <v>0306</v>
      </c>
      <c r="D535" t="str">
        <f>貼付ｼｰﾄ!D533&amp;貼付ｼｰﾄ!E533</f>
        <v/>
      </c>
      <c r="E535" t="str">
        <f>IF(D535="","",貼付ｼｰﾄ!H533+ROW()/1000000)</f>
        <v/>
      </c>
      <c r="F535">
        <f t="shared" si="26"/>
        <v>1</v>
      </c>
      <c r="G535">
        <f>貼付ｼｰﾄ!A533</f>
        <v>0</v>
      </c>
      <c r="H535">
        <f>貼付ｼｰﾄ!B533</f>
        <v>0</v>
      </c>
      <c r="I535">
        <f>貼付ｼｰﾄ!G533</f>
        <v>0</v>
      </c>
      <c r="J535">
        <f>貼付ｼｰﾄ!H533</f>
        <v>0</v>
      </c>
      <c r="K535">
        <f>貼付ｼｰﾄ!F533</f>
        <v>0</v>
      </c>
      <c r="L535">
        <f>貼付ｼｰﾄ!I533</f>
        <v>0</v>
      </c>
      <c r="M535">
        <f>貼付ｼｰﾄ!J533</f>
        <v>0</v>
      </c>
      <c r="N535">
        <f>貼付ｼｰﾄ!K533</f>
        <v>0</v>
      </c>
      <c r="O535">
        <f>貼付ｼｰﾄ!L533</f>
        <v>0</v>
      </c>
      <c r="P535">
        <f>貼付ｼｰﾄ!M533</f>
        <v>0</v>
      </c>
      <c r="Q535">
        <f>貼付ｼｰﾄ!N533</f>
        <v>0</v>
      </c>
      <c r="R535">
        <f>貼付ｼｰﾄ!O533</f>
        <v>0</v>
      </c>
      <c r="S535">
        <f>貼付ｼｰﾄ!P533</f>
        <v>0</v>
      </c>
      <c r="U535" t="str">
        <f t="shared" si="27"/>
        <v>00000</v>
      </c>
      <c r="V535">
        <v>534</v>
      </c>
    </row>
    <row r="536" spans="1:22" x14ac:dyDescent="0.15">
      <c r="A536">
        <v>546</v>
      </c>
      <c r="B536" t="str">
        <f t="shared" si="25"/>
        <v>1</v>
      </c>
      <c r="C536" t="str">
        <f>I536&amp;COUNTIF($I$4:I536,I536)</f>
        <v>0307</v>
      </c>
      <c r="D536" t="str">
        <f>貼付ｼｰﾄ!D534&amp;貼付ｼｰﾄ!E534</f>
        <v/>
      </c>
      <c r="E536" t="str">
        <f>IF(D536="","",貼付ｼｰﾄ!H534+ROW()/1000000)</f>
        <v/>
      </c>
      <c r="F536">
        <f t="shared" si="26"/>
        <v>1</v>
      </c>
      <c r="G536">
        <f>貼付ｼｰﾄ!A534</f>
        <v>0</v>
      </c>
      <c r="H536">
        <f>貼付ｼｰﾄ!B534</f>
        <v>0</v>
      </c>
      <c r="I536">
        <f>貼付ｼｰﾄ!G534</f>
        <v>0</v>
      </c>
      <c r="J536">
        <f>貼付ｼｰﾄ!H534</f>
        <v>0</v>
      </c>
      <c r="K536">
        <f>貼付ｼｰﾄ!F534</f>
        <v>0</v>
      </c>
      <c r="L536">
        <f>貼付ｼｰﾄ!I534</f>
        <v>0</v>
      </c>
      <c r="M536">
        <f>貼付ｼｰﾄ!J534</f>
        <v>0</v>
      </c>
      <c r="N536">
        <f>貼付ｼｰﾄ!K534</f>
        <v>0</v>
      </c>
      <c r="O536">
        <f>貼付ｼｰﾄ!L534</f>
        <v>0</v>
      </c>
      <c r="P536">
        <f>貼付ｼｰﾄ!M534</f>
        <v>0</v>
      </c>
      <c r="Q536">
        <f>貼付ｼｰﾄ!N534</f>
        <v>0</v>
      </c>
      <c r="R536">
        <f>貼付ｼｰﾄ!O534</f>
        <v>0</v>
      </c>
      <c r="S536">
        <f>貼付ｼｰﾄ!P534</f>
        <v>0</v>
      </c>
      <c r="U536" t="str">
        <f t="shared" si="27"/>
        <v>00000</v>
      </c>
      <c r="V536">
        <v>535</v>
      </c>
    </row>
    <row r="537" spans="1:22" x14ac:dyDescent="0.15">
      <c r="A537">
        <v>547</v>
      </c>
      <c r="B537" t="str">
        <f t="shared" si="25"/>
        <v>1</v>
      </c>
      <c r="C537" t="str">
        <f>I537&amp;COUNTIF($I$4:I537,I537)</f>
        <v>0308</v>
      </c>
      <c r="D537" t="str">
        <f>貼付ｼｰﾄ!D535&amp;貼付ｼｰﾄ!E535</f>
        <v/>
      </c>
      <c r="E537" t="str">
        <f>IF(D537="","",貼付ｼｰﾄ!H535+ROW()/1000000)</f>
        <v/>
      </c>
      <c r="F537">
        <f t="shared" si="26"/>
        <v>1</v>
      </c>
      <c r="G537">
        <f>貼付ｼｰﾄ!A535</f>
        <v>0</v>
      </c>
      <c r="H537">
        <f>貼付ｼｰﾄ!B535</f>
        <v>0</v>
      </c>
      <c r="I537">
        <f>貼付ｼｰﾄ!G535</f>
        <v>0</v>
      </c>
      <c r="J537">
        <f>貼付ｼｰﾄ!H535</f>
        <v>0</v>
      </c>
      <c r="K537">
        <f>貼付ｼｰﾄ!F535</f>
        <v>0</v>
      </c>
      <c r="L537">
        <f>貼付ｼｰﾄ!I535</f>
        <v>0</v>
      </c>
      <c r="M537">
        <f>貼付ｼｰﾄ!J535</f>
        <v>0</v>
      </c>
      <c r="N537">
        <f>貼付ｼｰﾄ!K535</f>
        <v>0</v>
      </c>
      <c r="O537">
        <f>貼付ｼｰﾄ!L535</f>
        <v>0</v>
      </c>
      <c r="P537">
        <f>貼付ｼｰﾄ!M535</f>
        <v>0</v>
      </c>
      <c r="Q537">
        <f>貼付ｼｰﾄ!N535</f>
        <v>0</v>
      </c>
      <c r="R537">
        <f>貼付ｼｰﾄ!O535</f>
        <v>0</v>
      </c>
      <c r="S537">
        <f>貼付ｼｰﾄ!P535</f>
        <v>0</v>
      </c>
      <c r="U537" t="str">
        <f t="shared" si="27"/>
        <v>00000</v>
      </c>
      <c r="V537">
        <v>536</v>
      </c>
    </row>
    <row r="538" spans="1:22" x14ac:dyDescent="0.15">
      <c r="A538">
        <v>548</v>
      </c>
      <c r="B538" t="str">
        <f t="shared" si="25"/>
        <v>1</v>
      </c>
      <c r="C538" t="str">
        <f>I538&amp;COUNTIF($I$4:I538,I538)</f>
        <v>0309</v>
      </c>
      <c r="D538" t="str">
        <f>貼付ｼｰﾄ!D536&amp;貼付ｼｰﾄ!E536</f>
        <v/>
      </c>
      <c r="E538" t="str">
        <f>IF(D538="","",貼付ｼｰﾄ!H536+ROW()/1000000)</f>
        <v/>
      </c>
      <c r="F538">
        <f t="shared" si="26"/>
        <v>1</v>
      </c>
      <c r="G538">
        <f>貼付ｼｰﾄ!A536</f>
        <v>0</v>
      </c>
      <c r="H538">
        <f>貼付ｼｰﾄ!B536</f>
        <v>0</v>
      </c>
      <c r="I538">
        <f>貼付ｼｰﾄ!G536</f>
        <v>0</v>
      </c>
      <c r="J538">
        <f>貼付ｼｰﾄ!H536</f>
        <v>0</v>
      </c>
      <c r="K538">
        <f>貼付ｼｰﾄ!F536</f>
        <v>0</v>
      </c>
      <c r="L538">
        <f>貼付ｼｰﾄ!I536</f>
        <v>0</v>
      </c>
      <c r="M538">
        <f>貼付ｼｰﾄ!J536</f>
        <v>0</v>
      </c>
      <c r="N538">
        <f>貼付ｼｰﾄ!K536</f>
        <v>0</v>
      </c>
      <c r="O538">
        <f>貼付ｼｰﾄ!L536</f>
        <v>0</v>
      </c>
      <c r="P538">
        <f>貼付ｼｰﾄ!M536</f>
        <v>0</v>
      </c>
      <c r="Q538">
        <f>貼付ｼｰﾄ!N536</f>
        <v>0</v>
      </c>
      <c r="R538">
        <f>貼付ｼｰﾄ!O536</f>
        <v>0</v>
      </c>
      <c r="S538">
        <f>貼付ｼｰﾄ!P536</f>
        <v>0</v>
      </c>
      <c r="U538" t="str">
        <f t="shared" si="27"/>
        <v>00000</v>
      </c>
      <c r="V538">
        <v>537</v>
      </c>
    </row>
    <row r="539" spans="1:22" x14ac:dyDescent="0.15">
      <c r="A539">
        <v>549</v>
      </c>
      <c r="B539" t="str">
        <f t="shared" si="25"/>
        <v>1</v>
      </c>
      <c r="C539" t="str">
        <f>I539&amp;COUNTIF($I$4:I539,I539)</f>
        <v>0310</v>
      </c>
      <c r="D539" t="str">
        <f>貼付ｼｰﾄ!D537&amp;貼付ｼｰﾄ!E537</f>
        <v/>
      </c>
      <c r="E539" t="str">
        <f>IF(D539="","",貼付ｼｰﾄ!H537+ROW()/1000000)</f>
        <v/>
      </c>
      <c r="F539">
        <f t="shared" si="26"/>
        <v>1</v>
      </c>
      <c r="G539">
        <f>貼付ｼｰﾄ!A537</f>
        <v>0</v>
      </c>
      <c r="H539">
        <f>貼付ｼｰﾄ!B537</f>
        <v>0</v>
      </c>
      <c r="I539">
        <f>貼付ｼｰﾄ!G537</f>
        <v>0</v>
      </c>
      <c r="J539">
        <f>貼付ｼｰﾄ!H537</f>
        <v>0</v>
      </c>
      <c r="K539">
        <f>貼付ｼｰﾄ!F537</f>
        <v>0</v>
      </c>
      <c r="L539">
        <f>貼付ｼｰﾄ!I537</f>
        <v>0</v>
      </c>
      <c r="M539">
        <f>貼付ｼｰﾄ!J537</f>
        <v>0</v>
      </c>
      <c r="N539">
        <f>貼付ｼｰﾄ!K537</f>
        <v>0</v>
      </c>
      <c r="O539">
        <f>貼付ｼｰﾄ!L537</f>
        <v>0</v>
      </c>
      <c r="P539">
        <f>貼付ｼｰﾄ!M537</f>
        <v>0</v>
      </c>
      <c r="Q539">
        <f>貼付ｼｰﾄ!N537</f>
        <v>0</v>
      </c>
      <c r="R539">
        <f>貼付ｼｰﾄ!O537</f>
        <v>0</v>
      </c>
      <c r="S539">
        <f>貼付ｼｰﾄ!P537</f>
        <v>0</v>
      </c>
      <c r="U539" t="str">
        <f t="shared" si="27"/>
        <v>00000</v>
      </c>
      <c r="V539">
        <v>538</v>
      </c>
    </row>
    <row r="540" spans="1:22" x14ac:dyDescent="0.15">
      <c r="A540">
        <v>550</v>
      </c>
      <c r="B540" t="str">
        <f t="shared" si="25"/>
        <v>1</v>
      </c>
      <c r="C540" t="str">
        <f>I540&amp;COUNTIF($I$4:I540,I540)</f>
        <v>0311</v>
      </c>
      <c r="D540" t="str">
        <f>貼付ｼｰﾄ!D538&amp;貼付ｼｰﾄ!E538</f>
        <v/>
      </c>
      <c r="E540" t="str">
        <f>IF(D540="","",貼付ｼｰﾄ!H538+ROW()/1000000)</f>
        <v/>
      </c>
      <c r="F540">
        <f t="shared" si="26"/>
        <v>1</v>
      </c>
      <c r="G540">
        <f>貼付ｼｰﾄ!A538</f>
        <v>0</v>
      </c>
      <c r="H540">
        <f>貼付ｼｰﾄ!B538</f>
        <v>0</v>
      </c>
      <c r="I540">
        <f>貼付ｼｰﾄ!G538</f>
        <v>0</v>
      </c>
      <c r="J540">
        <f>貼付ｼｰﾄ!H538</f>
        <v>0</v>
      </c>
      <c r="K540">
        <f>貼付ｼｰﾄ!F538</f>
        <v>0</v>
      </c>
      <c r="L540">
        <f>貼付ｼｰﾄ!I538</f>
        <v>0</v>
      </c>
      <c r="M540">
        <f>貼付ｼｰﾄ!J538</f>
        <v>0</v>
      </c>
      <c r="N540">
        <f>貼付ｼｰﾄ!K538</f>
        <v>0</v>
      </c>
      <c r="O540">
        <f>貼付ｼｰﾄ!L538</f>
        <v>0</v>
      </c>
      <c r="P540">
        <f>貼付ｼｰﾄ!M538</f>
        <v>0</v>
      </c>
      <c r="Q540">
        <f>貼付ｼｰﾄ!N538</f>
        <v>0</v>
      </c>
      <c r="R540">
        <f>貼付ｼｰﾄ!O538</f>
        <v>0</v>
      </c>
      <c r="S540">
        <f>貼付ｼｰﾄ!P538</f>
        <v>0</v>
      </c>
      <c r="U540" t="str">
        <f t="shared" si="27"/>
        <v>00000</v>
      </c>
      <c r="V540">
        <v>539</v>
      </c>
    </row>
    <row r="541" spans="1:22" x14ac:dyDescent="0.15">
      <c r="A541">
        <v>551</v>
      </c>
      <c r="B541" t="str">
        <f t="shared" si="25"/>
        <v>1</v>
      </c>
      <c r="C541" t="str">
        <f>I541&amp;COUNTIF($I$4:I541,I541)</f>
        <v>0312</v>
      </c>
      <c r="D541" t="str">
        <f>貼付ｼｰﾄ!D539&amp;貼付ｼｰﾄ!E539</f>
        <v/>
      </c>
      <c r="E541" t="str">
        <f>IF(D541="","",貼付ｼｰﾄ!H539+ROW()/1000000)</f>
        <v/>
      </c>
      <c r="F541">
        <f t="shared" si="26"/>
        <v>1</v>
      </c>
      <c r="G541">
        <f>貼付ｼｰﾄ!A539</f>
        <v>0</v>
      </c>
      <c r="H541">
        <f>貼付ｼｰﾄ!B539</f>
        <v>0</v>
      </c>
      <c r="I541">
        <f>貼付ｼｰﾄ!G539</f>
        <v>0</v>
      </c>
      <c r="J541">
        <f>貼付ｼｰﾄ!H539</f>
        <v>0</v>
      </c>
      <c r="K541">
        <f>貼付ｼｰﾄ!F539</f>
        <v>0</v>
      </c>
      <c r="L541">
        <f>貼付ｼｰﾄ!I539</f>
        <v>0</v>
      </c>
      <c r="M541">
        <f>貼付ｼｰﾄ!J539</f>
        <v>0</v>
      </c>
      <c r="N541">
        <f>貼付ｼｰﾄ!K539</f>
        <v>0</v>
      </c>
      <c r="O541">
        <f>貼付ｼｰﾄ!L539</f>
        <v>0</v>
      </c>
      <c r="P541">
        <f>貼付ｼｰﾄ!M539</f>
        <v>0</v>
      </c>
      <c r="Q541">
        <f>貼付ｼｰﾄ!N539</f>
        <v>0</v>
      </c>
      <c r="R541">
        <f>貼付ｼｰﾄ!O539</f>
        <v>0</v>
      </c>
      <c r="S541">
        <f>貼付ｼｰﾄ!P539</f>
        <v>0</v>
      </c>
      <c r="U541" t="str">
        <f t="shared" si="27"/>
        <v>00000</v>
      </c>
      <c r="V541">
        <v>540</v>
      </c>
    </row>
    <row r="542" spans="1:22" x14ac:dyDescent="0.15">
      <c r="A542">
        <v>552</v>
      </c>
      <c r="B542" t="str">
        <f t="shared" si="25"/>
        <v>1</v>
      </c>
      <c r="C542" t="str">
        <f>I542&amp;COUNTIF($I$4:I542,I542)</f>
        <v>0313</v>
      </c>
      <c r="D542" t="str">
        <f>貼付ｼｰﾄ!D540&amp;貼付ｼｰﾄ!E540</f>
        <v/>
      </c>
      <c r="E542" t="str">
        <f>IF(D542="","",貼付ｼｰﾄ!H540+ROW()/1000000)</f>
        <v/>
      </c>
      <c r="F542">
        <f t="shared" si="26"/>
        <v>1</v>
      </c>
      <c r="G542">
        <f>貼付ｼｰﾄ!A540</f>
        <v>0</v>
      </c>
      <c r="H542">
        <f>貼付ｼｰﾄ!B540</f>
        <v>0</v>
      </c>
      <c r="I542">
        <f>貼付ｼｰﾄ!G540</f>
        <v>0</v>
      </c>
      <c r="J542">
        <f>貼付ｼｰﾄ!H540</f>
        <v>0</v>
      </c>
      <c r="K542">
        <f>貼付ｼｰﾄ!F540</f>
        <v>0</v>
      </c>
      <c r="L542">
        <f>貼付ｼｰﾄ!I540</f>
        <v>0</v>
      </c>
      <c r="M542">
        <f>貼付ｼｰﾄ!J540</f>
        <v>0</v>
      </c>
      <c r="N542">
        <f>貼付ｼｰﾄ!K540</f>
        <v>0</v>
      </c>
      <c r="O542">
        <f>貼付ｼｰﾄ!L540</f>
        <v>0</v>
      </c>
      <c r="P542">
        <f>貼付ｼｰﾄ!M540</f>
        <v>0</v>
      </c>
      <c r="Q542">
        <f>貼付ｼｰﾄ!N540</f>
        <v>0</v>
      </c>
      <c r="R542">
        <f>貼付ｼｰﾄ!O540</f>
        <v>0</v>
      </c>
      <c r="S542">
        <f>貼付ｼｰﾄ!P540</f>
        <v>0</v>
      </c>
      <c r="U542" t="str">
        <f t="shared" si="27"/>
        <v>00000</v>
      </c>
      <c r="V542">
        <v>541</v>
      </c>
    </row>
    <row r="543" spans="1:22" x14ac:dyDescent="0.15">
      <c r="A543">
        <v>553</v>
      </c>
      <c r="B543" t="str">
        <f t="shared" si="25"/>
        <v>1</v>
      </c>
      <c r="C543" t="str">
        <f>I543&amp;COUNTIF($I$4:I543,I543)</f>
        <v>0314</v>
      </c>
      <c r="D543" t="str">
        <f>貼付ｼｰﾄ!D541&amp;貼付ｼｰﾄ!E541</f>
        <v/>
      </c>
      <c r="E543" t="str">
        <f>IF(D543="","",貼付ｼｰﾄ!H541+ROW()/1000000)</f>
        <v/>
      </c>
      <c r="F543">
        <f t="shared" si="26"/>
        <v>1</v>
      </c>
      <c r="G543">
        <f>貼付ｼｰﾄ!A541</f>
        <v>0</v>
      </c>
      <c r="H543">
        <f>貼付ｼｰﾄ!B541</f>
        <v>0</v>
      </c>
      <c r="I543">
        <f>貼付ｼｰﾄ!G541</f>
        <v>0</v>
      </c>
      <c r="J543">
        <f>貼付ｼｰﾄ!H541</f>
        <v>0</v>
      </c>
      <c r="K543">
        <f>貼付ｼｰﾄ!F541</f>
        <v>0</v>
      </c>
      <c r="L543">
        <f>貼付ｼｰﾄ!I541</f>
        <v>0</v>
      </c>
      <c r="M543">
        <f>貼付ｼｰﾄ!J541</f>
        <v>0</v>
      </c>
      <c r="N543">
        <f>貼付ｼｰﾄ!K541</f>
        <v>0</v>
      </c>
      <c r="O543">
        <f>貼付ｼｰﾄ!L541</f>
        <v>0</v>
      </c>
      <c r="P543">
        <f>貼付ｼｰﾄ!M541</f>
        <v>0</v>
      </c>
      <c r="Q543">
        <f>貼付ｼｰﾄ!N541</f>
        <v>0</v>
      </c>
      <c r="R543">
        <f>貼付ｼｰﾄ!O541</f>
        <v>0</v>
      </c>
      <c r="S543">
        <f>貼付ｼｰﾄ!P541</f>
        <v>0</v>
      </c>
      <c r="U543" t="str">
        <f t="shared" si="27"/>
        <v>00000</v>
      </c>
      <c r="V543">
        <v>542</v>
      </c>
    </row>
    <row r="544" spans="1:22" x14ac:dyDescent="0.15">
      <c r="A544">
        <v>554</v>
      </c>
      <c r="B544" t="str">
        <f t="shared" si="25"/>
        <v>1</v>
      </c>
      <c r="C544" t="str">
        <f>I544&amp;COUNTIF($I$4:I544,I544)</f>
        <v>0315</v>
      </c>
      <c r="D544" t="str">
        <f>貼付ｼｰﾄ!D542&amp;貼付ｼｰﾄ!E542</f>
        <v/>
      </c>
      <c r="E544" t="str">
        <f>IF(D544="","",貼付ｼｰﾄ!H542+ROW()/1000000)</f>
        <v/>
      </c>
      <c r="F544">
        <f t="shared" si="26"/>
        <v>1</v>
      </c>
      <c r="G544">
        <f>貼付ｼｰﾄ!A542</f>
        <v>0</v>
      </c>
      <c r="H544">
        <f>貼付ｼｰﾄ!B542</f>
        <v>0</v>
      </c>
      <c r="I544">
        <f>貼付ｼｰﾄ!G542</f>
        <v>0</v>
      </c>
      <c r="J544">
        <f>貼付ｼｰﾄ!H542</f>
        <v>0</v>
      </c>
      <c r="K544">
        <f>貼付ｼｰﾄ!F542</f>
        <v>0</v>
      </c>
      <c r="L544">
        <f>貼付ｼｰﾄ!I542</f>
        <v>0</v>
      </c>
      <c r="M544">
        <f>貼付ｼｰﾄ!J542</f>
        <v>0</v>
      </c>
      <c r="N544">
        <f>貼付ｼｰﾄ!K542</f>
        <v>0</v>
      </c>
      <c r="O544">
        <f>貼付ｼｰﾄ!L542</f>
        <v>0</v>
      </c>
      <c r="P544">
        <f>貼付ｼｰﾄ!M542</f>
        <v>0</v>
      </c>
      <c r="Q544">
        <f>貼付ｼｰﾄ!N542</f>
        <v>0</v>
      </c>
      <c r="R544">
        <f>貼付ｼｰﾄ!O542</f>
        <v>0</v>
      </c>
      <c r="S544">
        <f>貼付ｼｰﾄ!P542</f>
        <v>0</v>
      </c>
      <c r="U544" t="str">
        <f t="shared" si="27"/>
        <v>00000</v>
      </c>
      <c r="V544">
        <v>543</v>
      </c>
    </row>
    <row r="545" spans="1:22" x14ac:dyDescent="0.15">
      <c r="A545">
        <v>555</v>
      </c>
      <c r="B545" t="str">
        <f t="shared" si="25"/>
        <v>1</v>
      </c>
      <c r="C545" t="str">
        <f>I545&amp;COUNTIF($I$4:I545,I545)</f>
        <v>0316</v>
      </c>
      <c r="D545" t="str">
        <f>貼付ｼｰﾄ!D543&amp;貼付ｼｰﾄ!E543</f>
        <v/>
      </c>
      <c r="E545" t="str">
        <f>IF(D545="","",貼付ｼｰﾄ!H543+ROW()/1000000)</f>
        <v/>
      </c>
      <c r="F545">
        <f t="shared" si="26"/>
        <v>1</v>
      </c>
      <c r="G545">
        <f>貼付ｼｰﾄ!A543</f>
        <v>0</v>
      </c>
      <c r="H545">
        <f>貼付ｼｰﾄ!B543</f>
        <v>0</v>
      </c>
      <c r="I545">
        <f>貼付ｼｰﾄ!G543</f>
        <v>0</v>
      </c>
      <c r="J545">
        <f>貼付ｼｰﾄ!H543</f>
        <v>0</v>
      </c>
      <c r="K545">
        <f>貼付ｼｰﾄ!F543</f>
        <v>0</v>
      </c>
      <c r="L545">
        <f>貼付ｼｰﾄ!I543</f>
        <v>0</v>
      </c>
      <c r="M545">
        <f>貼付ｼｰﾄ!J543</f>
        <v>0</v>
      </c>
      <c r="N545">
        <f>貼付ｼｰﾄ!K543</f>
        <v>0</v>
      </c>
      <c r="O545">
        <f>貼付ｼｰﾄ!L543</f>
        <v>0</v>
      </c>
      <c r="P545">
        <f>貼付ｼｰﾄ!M543</f>
        <v>0</v>
      </c>
      <c r="Q545">
        <f>貼付ｼｰﾄ!N543</f>
        <v>0</v>
      </c>
      <c r="R545">
        <f>貼付ｼｰﾄ!O543</f>
        <v>0</v>
      </c>
      <c r="S545">
        <f>貼付ｼｰﾄ!P543</f>
        <v>0</v>
      </c>
      <c r="U545" t="str">
        <f t="shared" si="27"/>
        <v>00000</v>
      </c>
      <c r="V545">
        <v>544</v>
      </c>
    </row>
    <row r="546" spans="1:22" x14ac:dyDescent="0.15">
      <c r="A546">
        <v>556</v>
      </c>
      <c r="B546" t="str">
        <f t="shared" si="25"/>
        <v>1</v>
      </c>
      <c r="C546" t="str">
        <f>I546&amp;COUNTIF($I$4:I546,I546)</f>
        <v>0317</v>
      </c>
      <c r="D546" t="str">
        <f>貼付ｼｰﾄ!D544&amp;貼付ｼｰﾄ!E544</f>
        <v/>
      </c>
      <c r="E546" t="str">
        <f>IF(D546="","",貼付ｼｰﾄ!H544+ROW()/1000000)</f>
        <v/>
      </c>
      <c r="F546">
        <f t="shared" si="26"/>
        <v>1</v>
      </c>
      <c r="G546">
        <f>貼付ｼｰﾄ!A544</f>
        <v>0</v>
      </c>
      <c r="H546">
        <f>貼付ｼｰﾄ!B544</f>
        <v>0</v>
      </c>
      <c r="I546">
        <f>貼付ｼｰﾄ!G544</f>
        <v>0</v>
      </c>
      <c r="J546">
        <f>貼付ｼｰﾄ!H544</f>
        <v>0</v>
      </c>
      <c r="K546">
        <f>貼付ｼｰﾄ!F544</f>
        <v>0</v>
      </c>
      <c r="L546">
        <f>貼付ｼｰﾄ!I544</f>
        <v>0</v>
      </c>
      <c r="M546">
        <f>貼付ｼｰﾄ!J544</f>
        <v>0</v>
      </c>
      <c r="N546">
        <f>貼付ｼｰﾄ!K544</f>
        <v>0</v>
      </c>
      <c r="O546">
        <f>貼付ｼｰﾄ!L544</f>
        <v>0</v>
      </c>
      <c r="P546">
        <f>貼付ｼｰﾄ!M544</f>
        <v>0</v>
      </c>
      <c r="Q546">
        <f>貼付ｼｰﾄ!N544</f>
        <v>0</v>
      </c>
      <c r="R546">
        <f>貼付ｼｰﾄ!O544</f>
        <v>0</v>
      </c>
      <c r="S546">
        <f>貼付ｼｰﾄ!P544</f>
        <v>0</v>
      </c>
      <c r="U546" t="str">
        <f t="shared" si="27"/>
        <v>00000</v>
      </c>
      <c r="V546">
        <v>545</v>
      </c>
    </row>
    <row r="547" spans="1:22" x14ac:dyDescent="0.15">
      <c r="A547">
        <v>557</v>
      </c>
      <c r="B547" t="str">
        <f t="shared" si="25"/>
        <v>1</v>
      </c>
      <c r="C547" t="str">
        <f>I547&amp;COUNTIF($I$4:I547,I547)</f>
        <v>0318</v>
      </c>
      <c r="D547" t="str">
        <f>貼付ｼｰﾄ!D545&amp;貼付ｼｰﾄ!E545</f>
        <v/>
      </c>
      <c r="E547" t="str">
        <f>IF(D547="","",貼付ｼｰﾄ!H545+ROW()/1000000)</f>
        <v/>
      </c>
      <c r="F547">
        <f t="shared" si="26"/>
        <v>1</v>
      </c>
      <c r="G547">
        <f>貼付ｼｰﾄ!A545</f>
        <v>0</v>
      </c>
      <c r="H547">
        <f>貼付ｼｰﾄ!B545</f>
        <v>0</v>
      </c>
      <c r="I547">
        <f>貼付ｼｰﾄ!G545</f>
        <v>0</v>
      </c>
      <c r="J547">
        <f>貼付ｼｰﾄ!H545</f>
        <v>0</v>
      </c>
      <c r="K547">
        <f>貼付ｼｰﾄ!F545</f>
        <v>0</v>
      </c>
      <c r="L547">
        <f>貼付ｼｰﾄ!I545</f>
        <v>0</v>
      </c>
      <c r="M547">
        <f>貼付ｼｰﾄ!J545</f>
        <v>0</v>
      </c>
      <c r="N547">
        <f>貼付ｼｰﾄ!K545</f>
        <v>0</v>
      </c>
      <c r="O547">
        <f>貼付ｼｰﾄ!L545</f>
        <v>0</v>
      </c>
      <c r="P547">
        <f>貼付ｼｰﾄ!M545</f>
        <v>0</v>
      </c>
      <c r="Q547">
        <f>貼付ｼｰﾄ!N545</f>
        <v>0</v>
      </c>
      <c r="R547">
        <f>貼付ｼｰﾄ!O545</f>
        <v>0</v>
      </c>
      <c r="S547">
        <f>貼付ｼｰﾄ!P545</f>
        <v>0</v>
      </c>
      <c r="U547" t="str">
        <f t="shared" si="27"/>
        <v>00000</v>
      </c>
      <c r="V547">
        <v>546</v>
      </c>
    </row>
    <row r="548" spans="1:22" x14ac:dyDescent="0.15">
      <c r="A548">
        <v>558</v>
      </c>
      <c r="B548" t="str">
        <f t="shared" si="25"/>
        <v>1</v>
      </c>
      <c r="C548" t="str">
        <f>I548&amp;COUNTIF($I$4:I548,I548)</f>
        <v>0319</v>
      </c>
      <c r="D548" t="str">
        <f>貼付ｼｰﾄ!D546&amp;貼付ｼｰﾄ!E546</f>
        <v/>
      </c>
      <c r="E548" t="str">
        <f>IF(D548="","",貼付ｼｰﾄ!H546+ROW()/1000000)</f>
        <v/>
      </c>
      <c r="F548">
        <f t="shared" si="26"/>
        <v>1</v>
      </c>
      <c r="G548">
        <f>貼付ｼｰﾄ!A546</f>
        <v>0</v>
      </c>
      <c r="H548">
        <f>貼付ｼｰﾄ!B546</f>
        <v>0</v>
      </c>
      <c r="I548">
        <f>貼付ｼｰﾄ!G546</f>
        <v>0</v>
      </c>
      <c r="J548">
        <f>貼付ｼｰﾄ!H546</f>
        <v>0</v>
      </c>
      <c r="K548">
        <f>貼付ｼｰﾄ!F546</f>
        <v>0</v>
      </c>
      <c r="L548">
        <f>貼付ｼｰﾄ!I546</f>
        <v>0</v>
      </c>
      <c r="M548">
        <f>貼付ｼｰﾄ!J546</f>
        <v>0</v>
      </c>
      <c r="N548">
        <f>貼付ｼｰﾄ!K546</f>
        <v>0</v>
      </c>
      <c r="O548">
        <f>貼付ｼｰﾄ!L546</f>
        <v>0</v>
      </c>
      <c r="P548">
        <f>貼付ｼｰﾄ!M546</f>
        <v>0</v>
      </c>
      <c r="Q548">
        <f>貼付ｼｰﾄ!N546</f>
        <v>0</v>
      </c>
      <c r="R548">
        <f>貼付ｼｰﾄ!O546</f>
        <v>0</v>
      </c>
      <c r="S548">
        <f>貼付ｼｰﾄ!P546</f>
        <v>0</v>
      </c>
      <c r="U548" t="str">
        <f t="shared" si="27"/>
        <v>00000</v>
      </c>
      <c r="V548">
        <v>547</v>
      </c>
    </row>
    <row r="549" spans="1:22" x14ac:dyDescent="0.15">
      <c r="A549">
        <v>559</v>
      </c>
      <c r="B549" t="str">
        <f t="shared" si="25"/>
        <v>1</v>
      </c>
      <c r="C549" t="str">
        <f>I549&amp;COUNTIF($I$4:I549,I549)</f>
        <v>0320</v>
      </c>
      <c r="D549" t="str">
        <f>貼付ｼｰﾄ!D547&amp;貼付ｼｰﾄ!E547</f>
        <v/>
      </c>
      <c r="E549" t="str">
        <f>IF(D549="","",貼付ｼｰﾄ!H547+ROW()/1000000)</f>
        <v/>
      </c>
      <c r="F549">
        <f t="shared" si="26"/>
        <v>1</v>
      </c>
      <c r="G549">
        <f>貼付ｼｰﾄ!A547</f>
        <v>0</v>
      </c>
      <c r="H549">
        <f>貼付ｼｰﾄ!B547</f>
        <v>0</v>
      </c>
      <c r="I549">
        <f>貼付ｼｰﾄ!G547</f>
        <v>0</v>
      </c>
      <c r="J549">
        <f>貼付ｼｰﾄ!H547</f>
        <v>0</v>
      </c>
      <c r="K549">
        <f>貼付ｼｰﾄ!F547</f>
        <v>0</v>
      </c>
      <c r="L549">
        <f>貼付ｼｰﾄ!I547</f>
        <v>0</v>
      </c>
      <c r="M549">
        <f>貼付ｼｰﾄ!J547</f>
        <v>0</v>
      </c>
      <c r="N549">
        <f>貼付ｼｰﾄ!K547</f>
        <v>0</v>
      </c>
      <c r="O549">
        <f>貼付ｼｰﾄ!L547</f>
        <v>0</v>
      </c>
      <c r="P549">
        <f>貼付ｼｰﾄ!M547</f>
        <v>0</v>
      </c>
      <c r="Q549">
        <f>貼付ｼｰﾄ!N547</f>
        <v>0</v>
      </c>
      <c r="R549">
        <f>貼付ｼｰﾄ!O547</f>
        <v>0</v>
      </c>
      <c r="S549">
        <f>貼付ｼｰﾄ!P547</f>
        <v>0</v>
      </c>
      <c r="U549" t="str">
        <f t="shared" si="27"/>
        <v>00000</v>
      </c>
      <c r="V549">
        <v>548</v>
      </c>
    </row>
    <row r="550" spans="1:22" x14ac:dyDescent="0.15">
      <c r="A550">
        <v>560</v>
      </c>
      <c r="B550" t="str">
        <f t="shared" si="25"/>
        <v>1</v>
      </c>
      <c r="C550" t="str">
        <f>I550&amp;COUNTIF($I$4:I550,I550)</f>
        <v>0321</v>
      </c>
      <c r="D550" t="str">
        <f>貼付ｼｰﾄ!D548&amp;貼付ｼｰﾄ!E548</f>
        <v/>
      </c>
      <c r="E550" t="str">
        <f>IF(D550="","",貼付ｼｰﾄ!H548+ROW()/1000000)</f>
        <v/>
      </c>
      <c r="F550">
        <f t="shared" si="26"/>
        <v>1</v>
      </c>
      <c r="G550">
        <f>貼付ｼｰﾄ!A548</f>
        <v>0</v>
      </c>
      <c r="H550">
        <f>貼付ｼｰﾄ!B548</f>
        <v>0</v>
      </c>
      <c r="I550">
        <f>貼付ｼｰﾄ!G548</f>
        <v>0</v>
      </c>
      <c r="J550">
        <f>貼付ｼｰﾄ!H548</f>
        <v>0</v>
      </c>
      <c r="K550">
        <f>貼付ｼｰﾄ!F548</f>
        <v>0</v>
      </c>
      <c r="L550">
        <f>貼付ｼｰﾄ!I548</f>
        <v>0</v>
      </c>
      <c r="M550">
        <f>貼付ｼｰﾄ!J548</f>
        <v>0</v>
      </c>
      <c r="N550">
        <f>貼付ｼｰﾄ!K548</f>
        <v>0</v>
      </c>
      <c r="O550">
        <f>貼付ｼｰﾄ!L548</f>
        <v>0</v>
      </c>
      <c r="P550">
        <f>貼付ｼｰﾄ!M548</f>
        <v>0</v>
      </c>
      <c r="Q550">
        <f>貼付ｼｰﾄ!N548</f>
        <v>0</v>
      </c>
      <c r="R550">
        <f>貼付ｼｰﾄ!O548</f>
        <v>0</v>
      </c>
      <c r="S550">
        <f>貼付ｼｰﾄ!P548</f>
        <v>0</v>
      </c>
      <c r="U550" t="str">
        <f t="shared" si="27"/>
        <v>00000</v>
      </c>
      <c r="V550">
        <v>549</v>
      </c>
    </row>
    <row r="551" spans="1:22" x14ac:dyDescent="0.15">
      <c r="A551">
        <v>561</v>
      </c>
      <c r="B551" t="str">
        <f t="shared" si="25"/>
        <v>1</v>
      </c>
      <c r="C551" t="str">
        <f>I551&amp;COUNTIF($I$4:I551,I551)</f>
        <v>0322</v>
      </c>
      <c r="D551" t="str">
        <f>貼付ｼｰﾄ!D549&amp;貼付ｼｰﾄ!E549</f>
        <v/>
      </c>
      <c r="E551" t="str">
        <f>IF(D551="","",貼付ｼｰﾄ!H549+ROW()/1000000)</f>
        <v/>
      </c>
      <c r="F551">
        <f t="shared" si="26"/>
        <v>1</v>
      </c>
      <c r="G551">
        <f>貼付ｼｰﾄ!A549</f>
        <v>0</v>
      </c>
      <c r="H551">
        <f>貼付ｼｰﾄ!B549</f>
        <v>0</v>
      </c>
      <c r="I551">
        <f>貼付ｼｰﾄ!G549</f>
        <v>0</v>
      </c>
      <c r="J551">
        <f>貼付ｼｰﾄ!H549</f>
        <v>0</v>
      </c>
      <c r="K551">
        <f>貼付ｼｰﾄ!F549</f>
        <v>0</v>
      </c>
      <c r="L551">
        <f>貼付ｼｰﾄ!I549</f>
        <v>0</v>
      </c>
      <c r="M551">
        <f>貼付ｼｰﾄ!J549</f>
        <v>0</v>
      </c>
      <c r="N551">
        <f>貼付ｼｰﾄ!K549</f>
        <v>0</v>
      </c>
      <c r="O551">
        <f>貼付ｼｰﾄ!L549</f>
        <v>0</v>
      </c>
      <c r="P551">
        <f>貼付ｼｰﾄ!M549</f>
        <v>0</v>
      </c>
      <c r="Q551">
        <f>貼付ｼｰﾄ!N549</f>
        <v>0</v>
      </c>
      <c r="R551">
        <f>貼付ｼｰﾄ!O549</f>
        <v>0</v>
      </c>
      <c r="S551">
        <f>貼付ｼｰﾄ!P549</f>
        <v>0</v>
      </c>
      <c r="U551" t="str">
        <f t="shared" si="27"/>
        <v>00000</v>
      </c>
      <c r="V551">
        <v>550</v>
      </c>
    </row>
    <row r="552" spans="1:22" x14ac:dyDescent="0.15">
      <c r="A552">
        <v>562</v>
      </c>
      <c r="B552" t="str">
        <f t="shared" si="25"/>
        <v>1</v>
      </c>
      <c r="C552" t="str">
        <f>I552&amp;COUNTIF($I$4:I552,I552)</f>
        <v>0323</v>
      </c>
      <c r="D552" t="str">
        <f>貼付ｼｰﾄ!D550&amp;貼付ｼｰﾄ!E550</f>
        <v/>
      </c>
      <c r="E552" t="str">
        <f>IF(D552="","",貼付ｼｰﾄ!H550+ROW()/1000000)</f>
        <v/>
      </c>
      <c r="F552">
        <f t="shared" si="26"/>
        <v>1</v>
      </c>
      <c r="G552">
        <f>貼付ｼｰﾄ!A550</f>
        <v>0</v>
      </c>
      <c r="H552">
        <f>貼付ｼｰﾄ!B550</f>
        <v>0</v>
      </c>
      <c r="I552">
        <f>貼付ｼｰﾄ!G550</f>
        <v>0</v>
      </c>
      <c r="J552">
        <f>貼付ｼｰﾄ!H550</f>
        <v>0</v>
      </c>
      <c r="K552">
        <f>貼付ｼｰﾄ!F550</f>
        <v>0</v>
      </c>
      <c r="L552">
        <f>貼付ｼｰﾄ!I550</f>
        <v>0</v>
      </c>
      <c r="M552">
        <f>貼付ｼｰﾄ!J550</f>
        <v>0</v>
      </c>
      <c r="N552">
        <f>貼付ｼｰﾄ!K550</f>
        <v>0</v>
      </c>
      <c r="O552">
        <f>貼付ｼｰﾄ!L550</f>
        <v>0</v>
      </c>
      <c r="P552">
        <f>貼付ｼｰﾄ!M550</f>
        <v>0</v>
      </c>
      <c r="Q552">
        <f>貼付ｼｰﾄ!N550</f>
        <v>0</v>
      </c>
      <c r="R552">
        <f>貼付ｼｰﾄ!O550</f>
        <v>0</v>
      </c>
      <c r="S552">
        <f>貼付ｼｰﾄ!P550</f>
        <v>0</v>
      </c>
      <c r="U552" t="str">
        <f t="shared" si="27"/>
        <v>00000</v>
      </c>
      <c r="V552">
        <v>551</v>
      </c>
    </row>
    <row r="553" spans="1:22" x14ac:dyDescent="0.15">
      <c r="A553">
        <v>563</v>
      </c>
      <c r="B553" t="str">
        <f t="shared" si="25"/>
        <v>1</v>
      </c>
      <c r="C553" t="str">
        <f>I553&amp;COUNTIF($I$4:I553,I553)</f>
        <v>0324</v>
      </c>
      <c r="D553" t="str">
        <f>貼付ｼｰﾄ!D551&amp;貼付ｼｰﾄ!E551</f>
        <v/>
      </c>
      <c r="E553" t="str">
        <f>IF(D553="","",貼付ｼｰﾄ!H551+ROW()/1000000)</f>
        <v/>
      </c>
      <c r="F553">
        <f t="shared" si="26"/>
        <v>1</v>
      </c>
      <c r="G553">
        <f>貼付ｼｰﾄ!A551</f>
        <v>0</v>
      </c>
      <c r="H553">
        <f>貼付ｼｰﾄ!B551</f>
        <v>0</v>
      </c>
      <c r="I553">
        <f>貼付ｼｰﾄ!G551</f>
        <v>0</v>
      </c>
      <c r="J553">
        <f>貼付ｼｰﾄ!H551</f>
        <v>0</v>
      </c>
      <c r="K553">
        <f>貼付ｼｰﾄ!F551</f>
        <v>0</v>
      </c>
      <c r="L553">
        <f>貼付ｼｰﾄ!I551</f>
        <v>0</v>
      </c>
      <c r="M553">
        <f>貼付ｼｰﾄ!J551</f>
        <v>0</v>
      </c>
      <c r="N553">
        <f>貼付ｼｰﾄ!K551</f>
        <v>0</v>
      </c>
      <c r="O553">
        <f>貼付ｼｰﾄ!L551</f>
        <v>0</v>
      </c>
      <c r="P553">
        <f>貼付ｼｰﾄ!M551</f>
        <v>0</v>
      </c>
      <c r="Q553">
        <f>貼付ｼｰﾄ!N551</f>
        <v>0</v>
      </c>
      <c r="R553">
        <f>貼付ｼｰﾄ!O551</f>
        <v>0</v>
      </c>
      <c r="S553">
        <f>貼付ｼｰﾄ!P551</f>
        <v>0</v>
      </c>
      <c r="U553" t="str">
        <f t="shared" si="27"/>
        <v>00000</v>
      </c>
      <c r="V553">
        <v>552</v>
      </c>
    </row>
    <row r="554" spans="1:22" x14ac:dyDescent="0.15">
      <c r="A554">
        <v>564</v>
      </c>
      <c r="B554" t="str">
        <f t="shared" si="25"/>
        <v>1</v>
      </c>
      <c r="C554" t="str">
        <f>I554&amp;COUNTIF($I$4:I554,I554)</f>
        <v>0325</v>
      </c>
      <c r="D554" t="str">
        <f>貼付ｼｰﾄ!D552&amp;貼付ｼｰﾄ!E552</f>
        <v/>
      </c>
      <c r="E554" t="str">
        <f>IF(D554="","",貼付ｼｰﾄ!H552+ROW()/1000000)</f>
        <v/>
      </c>
      <c r="F554">
        <f t="shared" si="26"/>
        <v>1</v>
      </c>
      <c r="G554">
        <f>貼付ｼｰﾄ!A552</f>
        <v>0</v>
      </c>
      <c r="H554">
        <f>貼付ｼｰﾄ!B552</f>
        <v>0</v>
      </c>
      <c r="I554">
        <f>貼付ｼｰﾄ!G552</f>
        <v>0</v>
      </c>
      <c r="J554">
        <f>貼付ｼｰﾄ!H552</f>
        <v>0</v>
      </c>
      <c r="K554">
        <f>貼付ｼｰﾄ!F552</f>
        <v>0</v>
      </c>
      <c r="L554">
        <f>貼付ｼｰﾄ!I552</f>
        <v>0</v>
      </c>
      <c r="M554">
        <f>貼付ｼｰﾄ!J552</f>
        <v>0</v>
      </c>
      <c r="N554">
        <f>貼付ｼｰﾄ!K552</f>
        <v>0</v>
      </c>
      <c r="O554">
        <f>貼付ｼｰﾄ!L552</f>
        <v>0</v>
      </c>
      <c r="P554">
        <f>貼付ｼｰﾄ!M552</f>
        <v>0</v>
      </c>
      <c r="Q554">
        <f>貼付ｼｰﾄ!N552</f>
        <v>0</v>
      </c>
      <c r="R554">
        <f>貼付ｼｰﾄ!O552</f>
        <v>0</v>
      </c>
      <c r="S554">
        <f>貼付ｼｰﾄ!P552</f>
        <v>0</v>
      </c>
      <c r="U554" t="str">
        <f t="shared" si="27"/>
        <v>00000</v>
      </c>
      <c r="V554">
        <v>553</v>
      </c>
    </row>
    <row r="555" spans="1:22" x14ac:dyDescent="0.15">
      <c r="A555">
        <v>565</v>
      </c>
      <c r="B555" t="str">
        <f t="shared" si="25"/>
        <v>1</v>
      </c>
      <c r="C555" t="str">
        <f>I555&amp;COUNTIF($I$4:I555,I555)</f>
        <v>0326</v>
      </c>
      <c r="D555" t="str">
        <f>貼付ｼｰﾄ!D553&amp;貼付ｼｰﾄ!E553</f>
        <v/>
      </c>
      <c r="E555" t="str">
        <f>IF(D555="","",貼付ｼｰﾄ!H553+ROW()/1000000)</f>
        <v/>
      </c>
      <c r="F555">
        <f t="shared" si="26"/>
        <v>1</v>
      </c>
      <c r="G555">
        <f>貼付ｼｰﾄ!A553</f>
        <v>0</v>
      </c>
      <c r="H555">
        <f>貼付ｼｰﾄ!B553</f>
        <v>0</v>
      </c>
      <c r="I555">
        <f>貼付ｼｰﾄ!G553</f>
        <v>0</v>
      </c>
      <c r="J555">
        <f>貼付ｼｰﾄ!H553</f>
        <v>0</v>
      </c>
      <c r="K555">
        <f>貼付ｼｰﾄ!F553</f>
        <v>0</v>
      </c>
      <c r="L555">
        <f>貼付ｼｰﾄ!I553</f>
        <v>0</v>
      </c>
      <c r="M555">
        <f>貼付ｼｰﾄ!J553</f>
        <v>0</v>
      </c>
      <c r="N555">
        <f>貼付ｼｰﾄ!K553</f>
        <v>0</v>
      </c>
      <c r="O555">
        <f>貼付ｼｰﾄ!L553</f>
        <v>0</v>
      </c>
      <c r="P555">
        <f>貼付ｼｰﾄ!M553</f>
        <v>0</v>
      </c>
      <c r="Q555">
        <f>貼付ｼｰﾄ!N553</f>
        <v>0</v>
      </c>
      <c r="R555">
        <f>貼付ｼｰﾄ!O553</f>
        <v>0</v>
      </c>
      <c r="S555">
        <f>貼付ｼｰﾄ!P553</f>
        <v>0</v>
      </c>
      <c r="U555" t="str">
        <f t="shared" si="27"/>
        <v>00000</v>
      </c>
      <c r="V555">
        <v>554</v>
      </c>
    </row>
    <row r="556" spans="1:22" x14ac:dyDescent="0.15">
      <c r="A556">
        <v>566</v>
      </c>
      <c r="B556" t="str">
        <f t="shared" si="25"/>
        <v>1</v>
      </c>
      <c r="C556" t="str">
        <f>I556&amp;COUNTIF($I$4:I556,I556)</f>
        <v>0327</v>
      </c>
      <c r="D556" t="str">
        <f>貼付ｼｰﾄ!D554&amp;貼付ｼｰﾄ!E554</f>
        <v/>
      </c>
      <c r="E556" t="str">
        <f>IF(D556="","",貼付ｼｰﾄ!H554+ROW()/1000000)</f>
        <v/>
      </c>
      <c r="F556">
        <f t="shared" si="26"/>
        <v>1</v>
      </c>
      <c r="G556">
        <f>貼付ｼｰﾄ!A554</f>
        <v>0</v>
      </c>
      <c r="H556">
        <f>貼付ｼｰﾄ!B554</f>
        <v>0</v>
      </c>
      <c r="I556">
        <f>貼付ｼｰﾄ!G554</f>
        <v>0</v>
      </c>
      <c r="J556">
        <f>貼付ｼｰﾄ!H554</f>
        <v>0</v>
      </c>
      <c r="K556">
        <f>貼付ｼｰﾄ!F554</f>
        <v>0</v>
      </c>
      <c r="L556">
        <f>貼付ｼｰﾄ!I554</f>
        <v>0</v>
      </c>
      <c r="M556">
        <f>貼付ｼｰﾄ!J554</f>
        <v>0</v>
      </c>
      <c r="N556">
        <f>貼付ｼｰﾄ!K554</f>
        <v>0</v>
      </c>
      <c r="O556">
        <f>貼付ｼｰﾄ!L554</f>
        <v>0</v>
      </c>
      <c r="P556">
        <f>貼付ｼｰﾄ!M554</f>
        <v>0</v>
      </c>
      <c r="Q556">
        <f>貼付ｼｰﾄ!N554</f>
        <v>0</v>
      </c>
      <c r="R556">
        <f>貼付ｼｰﾄ!O554</f>
        <v>0</v>
      </c>
      <c r="S556">
        <f>貼付ｼｰﾄ!P554</f>
        <v>0</v>
      </c>
      <c r="U556" t="str">
        <f t="shared" si="27"/>
        <v>00000</v>
      </c>
      <c r="V556">
        <v>555</v>
      </c>
    </row>
    <row r="557" spans="1:22" x14ac:dyDescent="0.15">
      <c r="A557">
        <v>567</v>
      </c>
      <c r="B557" t="str">
        <f t="shared" si="25"/>
        <v>1</v>
      </c>
      <c r="C557" t="str">
        <f>I557&amp;COUNTIF($I$4:I557,I557)</f>
        <v>0328</v>
      </c>
      <c r="D557" t="str">
        <f>貼付ｼｰﾄ!D555&amp;貼付ｼｰﾄ!E555</f>
        <v/>
      </c>
      <c r="E557" t="str">
        <f>IF(D557="","",貼付ｼｰﾄ!H555+ROW()/1000000)</f>
        <v/>
      </c>
      <c r="F557">
        <f t="shared" si="26"/>
        <v>1</v>
      </c>
      <c r="G557">
        <f>貼付ｼｰﾄ!A555</f>
        <v>0</v>
      </c>
      <c r="H557">
        <f>貼付ｼｰﾄ!B555</f>
        <v>0</v>
      </c>
      <c r="I557">
        <f>貼付ｼｰﾄ!G555</f>
        <v>0</v>
      </c>
      <c r="J557">
        <f>貼付ｼｰﾄ!H555</f>
        <v>0</v>
      </c>
      <c r="K557">
        <f>貼付ｼｰﾄ!F555</f>
        <v>0</v>
      </c>
      <c r="L557">
        <f>貼付ｼｰﾄ!I555</f>
        <v>0</v>
      </c>
      <c r="M557">
        <f>貼付ｼｰﾄ!J555</f>
        <v>0</v>
      </c>
      <c r="N557">
        <f>貼付ｼｰﾄ!K555</f>
        <v>0</v>
      </c>
      <c r="O557">
        <f>貼付ｼｰﾄ!L555</f>
        <v>0</v>
      </c>
      <c r="P557">
        <f>貼付ｼｰﾄ!M555</f>
        <v>0</v>
      </c>
      <c r="Q557">
        <f>貼付ｼｰﾄ!N555</f>
        <v>0</v>
      </c>
      <c r="R557">
        <f>貼付ｼｰﾄ!O555</f>
        <v>0</v>
      </c>
      <c r="S557">
        <f>貼付ｼｰﾄ!P555</f>
        <v>0</v>
      </c>
      <c r="U557" t="str">
        <f t="shared" si="27"/>
        <v>00000</v>
      </c>
      <c r="V557">
        <v>556</v>
      </c>
    </row>
    <row r="558" spans="1:22" x14ac:dyDescent="0.15">
      <c r="A558">
        <v>568</v>
      </c>
      <c r="B558" t="str">
        <f t="shared" si="25"/>
        <v>1</v>
      </c>
      <c r="C558" t="str">
        <f>I558&amp;COUNTIF($I$4:I558,I558)</f>
        <v>0329</v>
      </c>
      <c r="D558" t="str">
        <f>貼付ｼｰﾄ!D556&amp;貼付ｼｰﾄ!E556</f>
        <v/>
      </c>
      <c r="E558" t="str">
        <f>IF(D558="","",貼付ｼｰﾄ!H556+ROW()/1000000)</f>
        <v/>
      </c>
      <c r="F558">
        <f t="shared" si="26"/>
        <v>1</v>
      </c>
      <c r="G558">
        <f>貼付ｼｰﾄ!A556</f>
        <v>0</v>
      </c>
      <c r="H558">
        <f>貼付ｼｰﾄ!B556</f>
        <v>0</v>
      </c>
      <c r="I558">
        <f>貼付ｼｰﾄ!G556</f>
        <v>0</v>
      </c>
      <c r="J558">
        <f>貼付ｼｰﾄ!H556</f>
        <v>0</v>
      </c>
      <c r="K558">
        <f>貼付ｼｰﾄ!F556</f>
        <v>0</v>
      </c>
      <c r="L558">
        <f>貼付ｼｰﾄ!I556</f>
        <v>0</v>
      </c>
      <c r="M558">
        <f>貼付ｼｰﾄ!J556</f>
        <v>0</v>
      </c>
      <c r="N558">
        <f>貼付ｼｰﾄ!K556</f>
        <v>0</v>
      </c>
      <c r="O558">
        <f>貼付ｼｰﾄ!L556</f>
        <v>0</v>
      </c>
      <c r="P558">
        <f>貼付ｼｰﾄ!M556</f>
        <v>0</v>
      </c>
      <c r="Q558">
        <f>貼付ｼｰﾄ!N556</f>
        <v>0</v>
      </c>
      <c r="R558">
        <f>貼付ｼｰﾄ!O556</f>
        <v>0</v>
      </c>
      <c r="S558">
        <f>貼付ｼｰﾄ!P556</f>
        <v>0</v>
      </c>
      <c r="U558" t="str">
        <f t="shared" si="27"/>
        <v>00000</v>
      </c>
      <c r="V558">
        <v>557</v>
      </c>
    </row>
    <row r="559" spans="1:22" x14ac:dyDescent="0.15">
      <c r="A559">
        <v>569</v>
      </c>
      <c r="B559" t="str">
        <f t="shared" si="25"/>
        <v>1</v>
      </c>
      <c r="C559" t="str">
        <f>I559&amp;COUNTIF($I$4:I559,I559)</f>
        <v>0330</v>
      </c>
      <c r="D559" t="str">
        <f>貼付ｼｰﾄ!D557&amp;貼付ｼｰﾄ!E557</f>
        <v/>
      </c>
      <c r="E559" t="str">
        <f>IF(D559="","",貼付ｼｰﾄ!H557+ROW()/1000000)</f>
        <v/>
      </c>
      <c r="F559">
        <f t="shared" si="26"/>
        <v>1</v>
      </c>
      <c r="G559">
        <f>貼付ｼｰﾄ!A557</f>
        <v>0</v>
      </c>
      <c r="H559">
        <f>貼付ｼｰﾄ!B557</f>
        <v>0</v>
      </c>
      <c r="I559">
        <f>貼付ｼｰﾄ!G557</f>
        <v>0</v>
      </c>
      <c r="J559">
        <f>貼付ｼｰﾄ!H557</f>
        <v>0</v>
      </c>
      <c r="K559">
        <f>貼付ｼｰﾄ!F557</f>
        <v>0</v>
      </c>
      <c r="L559">
        <f>貼付ｼｰﾄ!I557</f>
        <v>0</v>
      </c>
      <c r="M559">
        <f>貼付ｼｰﾄ!J557</f>
        <v>0</v>
      </c>
      <c r="N559">
        <f>貼付ｼｰﾄ!K557</f>
        <v>0</v>
      </c>
      <c r="O559">
        <f>貼付ｼｰﾄ!L557</f>
        <v>0</v>
      </c>
      <c r="P559">
        <f>貼付ｼｰﾄ!M557</f>
        <v>0</v>
      </c>
      <c r="Q559">
        <f>貼付ｼｰﾄ!N557</f>
        <v>0</v>
      </c>
      <c r="R559">
        <f>貼付ｼｰﾄ!O557</f>
        <v>0</v>
      </c>
      <c r="S559">
        <f>貼付ｼｰﾄ!P557</f>
        <v>0</v>
      </c>
      <c r="U559" t="str">
        <f t="shared" si="27"/>
        <v>00000</v>
      </c>
      <c r="V559">
        <v>558</v>
      </c>
    </row>
    <row r="560" spans="1:22" x14ac:dyDescent="0.15">
      <c r="A560">
        <v>570</v>
      </c>
      <c r="B560" t="str">
        <f t="shared" si="25"/>
        <v>1</v>
      </c>
      <c r="C560" t="str">
        <f>I560&amp;COUNTIF($I$4:I560,I560)</f>
        <v>0331</v>
      </c>
      <c r="D560" t="str">
        <f>貼付ｼｰﾄ!D558&amp;貼付ｼｰﾄ!E558</f>
        <v/>
      </c>
      <c r="E560" t="str">
        <f>IF(D560="","",貼付ｼｰﾄ!H558+ROW()/1000000)</f>
        <v/>
      </c>
      <c r="F560">
        <f t="shared" si="26"/>
        <v>1</v>
      </c>
      <c r="G560">
        <f>貼付ｼｰﾄ!A558</f>
        <v>0</v>
      </c>
      <c r="H560">
        <f>貼付ｼｰﾄ!B558</f>
        <v>0</v>
      </c>
      <c r="I560">
        <f>貼付ｼｰﾄ!G558</f>
        <v>0</v>
      </c>
      <c r="J560">
        <f>貼付ｼｰﾄ!H558</f>
        <v>0</v>
      </c>
      <c r="K560">
        <f>貼付ｼｰﾄ!F558</f>
        <v>0</v>
      </c>
      <c r="L560">
        <f>貼付ｼｰﾄ!I558</f>
        <v>0</v>
      </c>
      <c r="M560">
        <f>貼付ｼｰﾄ!J558</f>
        <v>0</v>
      </c>
      <c r="N560">
        <f>貼付ｼｰﾄ!K558</f>
        <v>0</v>
      </c>
      <c r="O560">
        <f>貼付ｼｰﾄ!L558</f>
        <v>0</v>
      </c>
      <c r="P560">
        <f>貼付ｼｰﾄ!M558</f>
        <v>0</v>
      </c>
      <c r="Q560">
        <f>貼付ｼｰﾄ!N558</f>
        <v>0</v>
      </c>
      <c r="R560">
        <f>貼付ｼｰﾄ!O558</f>
        <v>0</v>
      </c>
      <c r="S560">
        <f>貼付ｼｰﾄ!P558</f>
        <v>0</v>
      </c>
      <c r="U560" t="str">
        <f t="shared" si="27"/>
        <v>00000</v>
      </c>
      <c r="V560">
        <v>559</v>
      </c>
    </row>
    <row r="561" spans="1:22" x14ac:dyDescent="0.15">
      <c r="A561">
        <v>571</v>
      </c>
      <c r="B561" t="str">
        <f t="shared" si="25"/>
        <v>1</v>
      </c>
      <c r="C561" t="str">
        <f>I561&amp;COUNTIF($I$4:I561,I561)</f>
        <v>0332</v>
      </c>
      <c r="D561" t="str">
        <f>貼付ｼｰﾄ!D559&amp;貼付ｼｰﾄ!E559</f>
        <v/>
      </c>
      <c r="E561" t="str">
        <f>IF(D561="","",貼付ｼｰﾄ!H559+ROW()/1000000)</f>
        <v/>
      </c>
      <c r="F561">
        <f t="shared" si="26"/>
        <v>1</v>
      </c>
      <c r="G561">
        <f>貼付ｼｰﾄ!A559</f>
        <v>0</v>
      </c>
      <c r="H561">
        <f>貼付ｼｰﾄ!B559</f>
        <v>0</v>
      </c>
      <c r="I561">
        <f>貼付ｼｰﾄ!G559</f>
        <v>0</v>
      </c>
      <c r="J561">
        <f>貼付ｼｰﾄ!H559</f>
        <v>0</v>
      </c>
      <c r="K561">
        <f>貼付ｼｰﾄ!F559</f>
        <v>0</v>
      </c>
      <c r="L561">
        <f>貼付ｼｰﾄ!I559</f>
        <v>0</v>
      </c>
      <c r="M561">
        <f>貼付ｼｰﾄ!J559</f>
        <v>0</v>
      </c>
      <c r="N561">
        <f>貼付ｼｰﾄ!K559</f>
        <v>0</v>
      </c>
      <c r="O561">
        <f>貼付ｼｰﾄ!L559</f>
        <v>0</v>
      </c>
      <c r="P561">
        <f>貼付ｼｰﾄ!M559</f>
        <v>0</v>
      </c>
      <c r="Q561">
        <f>貼付ｼｰﾄ!N559</f>
        <v>0</v>
      </c>
      <c r="R561">
        <f>貼付ｼｰﾄ!O559</f>
        <v>0</v>
      </c>
      <c r="S561">
        <f>貼付ｼｰﾄ!P559</f>
        <v>0</v>
      </c>
      <c r="U561" t="str">
        <f t="shared" si="27"/>
        <v>00000</v>
      </c>
      <c r="V561">
        <v>560</v>
      </c>
    </row>
    <row r="562" spans="1:22" x14ac:dyDescent="0.15">
      <c r="A562">
        <v>572</v>
      </c>
      <c r="B562" t="str">
        <f t="shared" si="25"/>
        <v>1</v>
      </c>
      <c r="C562" t="str">
        <f>I562&amp;COUNTIF($I$4:I562,I562)</f>
        <v>0333</v>
      </c>
      <c r="D562" t="str">
        <f>貼付ｼｰﾄ!D560&amp;貼付ｼｰﾄ!E560</f>
        <v/>
      </c>
      <c r="E562" t="str">
        <f>IF(D562="","",貼付ｼｰﾄ!H560+ROW()/1000000)</f>
        <v/>
      </c>
      <c r="F562">
        <f t="shared" si="26"/>
        <v>1</v>
      </c>
      <c r="G562">
        <f>貼付ｼｰﾄ!A560</f>
        <v>0</v>
      </c>
      <c r="H562">
        <f>貼付ｼｰﾄ!B560</f>
        <v>0</v>
      </c>
      <c r="I562">
        <f>貼付ｼｰﾄ!G560</f>
        <v>0</v>
      </c>
      <c r="J562">
        <f>貼付ｼｰﾄ!H560</f>
        <v>0</v>
      </c>
      <c r="K562">
        <f>貼付ｼｰﾄ!F560</f>
        <v>0</v>
      </c>
      <c r="L562">
        <f>貼付ｼｰﾄ!I560</f>
        <v>0</v>
      </c>
      <c r="M562">
        <f>貼付ｼｰﾄ!J560</f>
        <v>0</v>
      </c>
      <c r="N562">
        <f>貼付ｼｰﾄ!K560</f>
        <v>0</v>
      </c>
      <c r="O562">
        <f>貼付ｼｰﾄ!L560</f>
        <v>0</v>
      </c>
      <c r="P562">
        <f>貼付ｼｰﾄ!M560</f>
        <v>0</v>
      </c>
      <c r="Q562">
        <f>貼付ｼｰﾄ!N560</f>
        <v>0</v>
      </c>
      <c r="R562">
        <f>貼付ｼｰﾄ!O560</f>
        <v>0</v>
      </c>
      <c r="S562">
        <f>貼付ｼｰﾄ!P560</f>
        <v>0</v>
      </c>
      <c r="U562" t="str">
        <f t="shared" si="27"/>
        <v>00000</v>
      </c>
      <c r="V562">
        <v>561</v>
      </c>
    </row>
    <row r="563" spans="1:22" x14ac:dyDescent="0.15">
      <c r="A563">
        <v>573</v>
      </c>
      <c r="B563" t="str">
        <f t="shared" si="25"/>
        <v>1</v>
      </c>
      <c r="C563" t="str">
        <f>I563&amp;COUNTIF($I$4:I563,I563)</f>
        <v>0334</v>
      </c>
      <c r="D563" t="str">
        <f>貼付ｼｰﾄ!D561&amp;貼付ｼｰﾄ!E561</f>
        <v/>
      </c>
      <c r="E563" t="str">
        <f>IF(D563="","",貼付ｼｰﾄ!H561+ROW()/1000000)</f>
        <v/>
      </c>
      <c r="F563">
        <f t="shared" si="26"/>
        <v>1</v>
      </c>
      <c r="G563">
        <f>貼付ｼｰﾄ!A561</f>
        <v>0</v>
      </c>
      <c r="H563">
        <f>貼付ｼｰﾄ!B561</f>
        <v>0</v>
      </c>
      <c r="I563">
        <f>貼付ｼｰﾄ!G561</f>
        <v>0</v>
      </c>
      <c r="J563">
        <f>貼付ｼｰﾄ!H561</f>
        <v>0</v>
      </c>
      <c r="K563">
        <f>貼付ｼｰﾄ!F561</f>
        <v>0</v>
      </c>
      <c r="L563">
        <f>貼付ｼｰﾄ!I561</f>
        <v>0</v>
      </c>
      <c r="M563">
        <f>貼付ｼｰﾄ!J561</f>
        <v>0</v>
      </c>
      <c r="N563">
        <f>貼付ｼｰﾄ!K561</f>
        <v>0</v>
      </c>
      <c r="O563">
        <f>貼付ｼｰﾄ!L561</f>
        <v>0</v>
      </c>
      <c r="P563">
        <f>貼付ｼｰﾄ!M561</f>
        <v>0</v>
      </c>
      <c r="Q563">
        <f>貼付ｼｰﾄ!N561</f>
        <v>0</v>
      </c>
      <c r="R563">
        <f>貼付ｼｰﾄ!O561</f>
        <v>0</v>
      </c>
      <c r="S563">
        <f>貼付ｼｰﾄ!P561</f>
        <v>0</v>
      </c>
      <c r="U563" t="str">
        <f t="shared" si="27"/>
        <v>00000</v>
      </c>
      <c r="V563">
        <v>562</v>
      </c>
    </row>
    <row r="564" spans="1:22" x14ac:dyDescent="0.15">
      <c r="A564">
        <v>574</v>
      </c>
      <c r="B564" t="str">
        <f t="shared" si="25"/>
        <v>1</v>
      </c>
      <c r="C564" t="str">
        <f>I564&amp;COUNTIF($I$4:I564,I564)</f>
        <v>0335</v>
      </c>
      <c r="D564" t="str">
        <f>貼付ｼｰﾄ!D562&amp;貼付ｼｰﾄ!E562</f>
        <v/>
      </c>
      <c r="E564" t="str">
        <f>IF(D564="","",貼付ｼｰﾄ!H562+ROW()/1000000)</f>
        <v/>
      </c>
      <c r="F564">
        <f t="shared" si="26"/>
        <v>1</v>
      </c>
      <c r="G564">
        <f>貼付ｼｰﾄ!A562</f>
        <v>0</v>
      </c>
      <c r="H564">
        <f>貼付ｼｰﾄ!B562</f>
        <v>0</v>
      </c>
      <c r="I564">
        <f>貼付ｼｰﾄ!G562</f>
        <v>0</v>
      </c>
      <c r="J564">
        <f>貼付ｼｰﾄ!H562</f>
        <v>0</v>
      </c>
      <c r="K564">
        <f>貼付ｼｰﾄ!F562</f>
        <v>0</v>
      </c>
      <c r="L564">
        <f>貼付ｼｰﾄ!I562</f>
        <v>0</v>
      </c>
      <c r="M564">
        <f>貼付ｼｰﾄ!J562</f>
        <v>0</v>
      </c>
      <c r="N564">
        <f>貼付ｼｰﾄ!K562</f>
        <v>0</v>
      </c>
      <c r="O564">
        <f>貼付ｼｰﾄ!L562</f>
        <v>0</v>
      </c>
      <c r="P564">
        <f>貼付ｼｰﾄ!M562</f>
        <v>0</v>
      </c>
      <c r="Q564">
        <f>貼付ｼｰﾄ!N562</f>
        <v>0</v>
      </c>
      <c r="R564">
        <f>貼付ｼｰﾄ!O562</f>
        <v>0</v>
      </c>
      <c r="S564">
        <f>貼付ｼｰﾄ!P562</f>
        <v>0</v>
      </c>
      <c r="U564" t="str">
        <f t="shared" si="27"/>
        <v>00000</v>
      </c>
      <c r="V564">
        <v>563</v>
      </c>
    </row>
    <row r="565" spans="1:22" x14ac:dyDescent="0.15">
      <c r="A565">
        <v>575</v>
      </c>
      <c r="B565" t="str">
        <f t="shared" si="25"/>
        <v>1</v>
      </c>
      <c r="C565" t="str">
        <f>I565&amp;COUNTIF($I$4:I565,I565)</f>
        <v>0336</v>
      </c>
      <c r="D565" t="str">
        <f>貼付ｼｰﾄ!D563&amp;貼付ｼｰﾄ!E563</f>
        <v/>
      </c>
      <c r="E565" t="str">
        <f>IF(D565="","",貼付ｼｰﾄ!H563+ROW()/1000000)</f>
        <v/>
      </c>
      <c r="F565">
        <f t="shared" si="26"/>
        <v>1</v>
      </c>
      <c r="G565">
        <f>貼付ｼｰﾄ!A563</f>
        <v>0</v>
      </c>
      <c r="H565">
        <f>貼付ｼｰﾄ!B563</f>
        <v>0</v>
      </c>
      <c r="I565">
        <f>貼付ｼｰﾄ!G563</f>
        <v>0</v>
      </c>
      <c r="J565">
        <f>貼付ｼｰﾄ!H563</f>
        <v>0</v>
      </c>
      <c r="K565">
        <f>貼付ｼｰﾄ!F563</f>
        <v>0</v>
      </c>
      <c r="L565">
        <f>貼付ｼｰﾄ!I563</f>
        <v>0</v>
      </c>
      <c r="M565">
        <f>貼付ｼｰﾄ!J563</f>
        <v>0</v>
      </c>
      <c r="N565">
        <f>貼付ｼｰﾄ!K563</f>
        <v>0</v>
      </c>
      <c r="O565">
        <f>貼付ｼｰﾄ!L563</f>
        <v>0</v>
      </c>
      <c r="P565">
        <f>貼付ｼｰﾄ!M563</f>
        <v>0</v>
      </c>
      <c r="Q565">
        <f>貼付ｼｰﾄ!N563</f>
        <v>0</v>
      </c>
      <c r="R565">
        <f>貼付ｼｰﾄ!O563</f>
        <v>0</v>
      </c>
      <c r="S565">
        <f>貼付ｼｰﾄ!P563</f>
        <v>0</v>
      </c>
      <c r="U565" t="str">
        <f t="shared" si="27"/>
        <v>00000</v>
      </c>
      <c r="V565">
        <v>564</v>
      </c>
    </row>
    <row r="566" spans="1:22" x14ac:dyDescent="0.15">
      <c r="A566">
        <v>576</v>
      </c>
      <c r="B566" t="str">
        <f t="shared" si="25"/>
        <v>1</v>
      </c>
      <c r="C566" t="str">
        <f>I566&amp;COUNTIF($I$4:I566,I566)</f>
        <v>0337</v>
      </c>
      <c r="D566" t="str">
        <f>貼付ｼｰﾄ!D564&amp;貼付ｼｰﾄ!E564</f>
        <v/>
      </c>
      <c r="E566" t="str">
        <f>IF(D566="","",貼付ｼｰﾄ!H564+ROW()/1000000)</f>
        <v/>
      </c>
      <c r="F566">
        <f t="shared" si="26"/>
        <v>1</v>
      </c>
      <c r="G566">
        <f>貼付ｼｰﾄ!A564</f>
        <v>0</v>
      </c>
      <c r="H566">
        <f>貼付ｼｰﾄ!B564</f>
        <v>0</v>
      </c>
      <c r="I566">
        <f>貼付ｼｰﾄ!G564</f>
        <v>0</v>
      </c>
      <c r="J566">
        <f>貼付ｼｰﾄ!H564</f>
        <v>0</v>
      </c>
      <c r="K566">
        <f>貼付ｼｰﾄ!F564</f>
        <v>0</v>
      </c>
      <c r="L566">
        <f>貼付ｼｰﾄ!I564</f>
        <v>0</v>
      </c>
      <c r="M566">
        <f>貼付ｼｰﾄ!J564</f>
        <v>0</v>
      </c>
      <c r="N566">
        <f>貼付ｼｰﾄ!K564</f>
        <v>0</v>
      </c>
      <c r="O566">
        <f>貼付ｼｰﾄ!L564</f>
        <v>0</v>
      </c>
      <c r="P566">
        <f>貼付ｼｰﾄ!M564</f>
        <v>0</v>
      </c>
      <c r="Q566">
        <f>貼付ｼｰﾄ!N564</f>
        <v>0</v>
      </c>
      <c r="R566">
        <f>貼付ｼｰﾄ!O564</f>
        <v>0</v>
      </c>
      <c r="S566">
        <f>貼付ｼｰﾄ!P564</f>
        <v>0</v>
      </c>
      <c r="U566" t="str">
        <f t="shared" si="27"/>
        <v>00000</v>
      </c>
      <c r="V566">
        <v>565</v>
      </c>
    </row>
    <row r="567" spans="1:22" x14ac:dyDescent="0.15">
      <c r="A567">
        <v>577</v>
      </c>
      <c r="B567" t="str">
        <f t="shared" si="25"/>
        <v>1</v>
      </c>
      <c r="C567" t="str">
        <f>I567&amp;COUNTIF($I$4:I567,I567)</f>
        <v>0338</v>
      </c>
      <c r="D567" t="str">
        <f>貼付ｼｰﾄ!D565&amp;貼付ｼｰﾄ!E565</f>
        <v/>
      </c>
      <c r="E567" t="str">
        <f>IF(D567="","",貼付ｼｰﾄ!H565+ROW()/1000000)</f>
        <v/>
      </c>
      <c r="F567">
        <f t="shared" si="26"/>
        <v>1</v>
      </c>
      <c r="G567">
        <f>貼付ｼｰﾄ!A565</f>
        <v>0</v>
      </c>
      <c r="H567">
        <f>貼付ｼｰﾄ!B565</f>
        <v>0</v>
      </c>
      <c r="I567">
        <f>貼付ｼｰﾄ!G565</f>
        <v>0</v>
      </c>
      <c r="J567">
        <f>貼付ｼｰﾄ!H565</f>
        <v>0</v>
      </c>
      <c r="K567">
        <f>貼付ｼｰﾄ!F565</f>
        <v>0</v>
      </c>
      <c r="L567">
        <f>貼付ｼｰﾄ!I565</f>
        <v>0</v>
      </c>
      <c r="M567">
        <f>貼付ｼｰﾄ!J565</f>
        <v>0</v>
      </c>
      <c r="N567">
        <f>貼付ｼｰﾄ!K565</f>
        <v>0</v>
      </c>
      <c r="O567">
        <f>貼付ｼｰﾄ!L565</f>
        <v>0</v>
      </c>
      <c r="P567">
        <f>貼付ｼｰﾄ!M565</f>
        <v>0</v>
      </c>
      <c r="Q567">
        <f>貼付ｼｰﾄ!N565</f>
        <v>0</v>
      </c>
      <c r="R567">
        <f>貼付ｼｰﾄ!O565</f>
        <v>0</v>
      </c>
      <c r="S567">
        <f>貼付ｼｰﾄ!P565</f>
        <v>0</v>
      </c>
      <c r="U567" t="str">
        <f t="shared" si="27"/>
        <v>00000</v>
      </c>
      <c r="V567">
        <v>566</v>
      </c>
    </row>
    <row r="568" spans="1:22" x14ac:dyDescent="0.15">
      <c r="A568">
        <v>578</v>
      </c>
      <c r="B568" t="str">
        <f t="shared" si="25"/>
        <v>1</v>
      </c>
      <c r="C568" t="str">
        <f>I568&amp;COUNTIF($I$4:I568,I568)</f>
        <v>0339</v>
      </c>
      <c r="D568" t="str">
        <f>貼付ｼｰﾄ!D566&amp;貼付ｼｰﾄ!E566</f>
        <v/>
      </c>
      <c r="E568" t="str">
        <f>IF(D568="","",貼付ｼｰﾄ!H566+ROW()/1000000)</f>
        <v/>
      </c>
      <c r="F568">
        <f t="shared" si="26"/>
        <v>1</v>
      </c>
      <c r="G568">
        <f>貼付ｼｰﾄ!A566</f>
        <v>0</v>
      </c>
      <c r="H568">
        <f>貼付ｼｰﾄ!B566</f>
        <v>0</v>
      </c>
      <c r="I568">
        <f>貼付ｼｰﾄ!G566</f>
        <v>0</v>
      </c>
      <c r="J568">
        <f>貼付ｼｰﾄ!H566</f>
        <v>0</v>
      </c>
      <c r="K568">
        <f>貼付ｼｰﾄ!F566</f>
        <v>0</v>
      </c>
      <c r="L568">
        <f>貼付ｼｰﾄ!I566</f>
        <v>0</v>
      </c>
      <c r="M568">
        <f>貼付ｼｰﾄ!J566</f>
        <v>0</v>
      </c>
      <c r="N568">
        <f>貼付ｼｰﾄ!K566</f>
        <v>0</v>
      </c>
      <c r="O568">
        <f>貼付ｼｰﾄ!L566</f>
        <v>0</v>
      </c>
      <c r="P568">
        <f>貼付ｼｰﾄ!M566</f>
        <v>0</v>
      </c>
      <c r="Q568">
        <f>貼付ｼｰﾄ!N566</f>
        <v>0</v>
      </c>
      <c r="R568">
        <f>貼付ｼｰﾄ!O566</f>
        <v>0</v>
      </c>
      <c r="S568">
        <f>貼付ｼｰﾄ!P566</f>
        <v>0</v>
      </c>
      <c r="U568" t="str">
        <f t="shared" si="27"/>
        <v>00000</v>
      </c>
      <c r="V568">
        <v>567</v>
      </c>
    </row>
    <row r="569" spans="1:22" x14ac:dyDescent="0.15">
      <c r="A569">
        <v>579</v>
      </c>
      <c r="B569" t="str">
        <f t="shared" si="25"/>
        <v>1</v>
      </c>
      <c r="C569" t="str">
        <f>I569&amp;COUNTIF($I$4:I569,I569)</f>
        <v>0340</v>
      </c>
      <c r="D569" t="str">
        <f>貼付ｼｰﾄ!D567&amp;貼付ｼｰﾄ!E567</f>
        <v/>
      </c>
      <c r="E569" t="str">
        <f>IF(D569="","",貼付ｼｰﾄ!H567+ROW()/1000000)</f>
        <v/>
      </c>
      <c r="F569">
        <f t="shared" si="26"/>
        <v>1</v>
      </c>
      <c r="G569">
        <f>貼付ｼｰﾄ!A567</f>
        <v>0</v>
      </c>
      <c r="H569">
        <f>貼付ｼｰﾄ!B567</f>
        <v>0</v>
      </c>
      <c r="I569">
        <f>貼付ｼｰﾄ!G567</f>
        <v>0</v>
      </c>
      <c r="J569">
        <f>貼付ｼｰﾄ!H567</f>
        <v>0</v>
      </c>
      <c r="K569">
        <f>貼付ｼｰﾄ!F567</f>
        <v>0</v>
      </c>
      <c r="L569">
        <f>貼付ｼｰﾄ!I567</f>
        <v>0</v>
      </c>
      <c r="M569">
        <f>貼付ｼｰﾄ!J567</f>
        <v>0</v>
      </c>
      <c r="N569">
        <f>貼付ｼｰﾄ!K567</f>
        <v>0</v>
      </c>
      <c r="O569">
        <f>貼付ｼｰﾄ!L567</f>
        <v>0</v>
      </c>
      <c r="P569">
        <f>貼付ｼｰﾄ!M567</f>
        <v>0</v>
      </c>
      <c r="Q569">
        <f>貼付ｼｰﾄ!N567</f>
        <v>0</v>
      </c>
      <c r="R569">
        <f>貼付ｼｰﾄ!O567</f>
        <v>0</v>
      </c>
      <c r="S569">
        <f>貼付ｼｰﾄ!P567</f>
        <v>0</v>
      </c>
      <c r="U569" t="str">
        <f t="shared" si="27"/>
        <v>00000</v>
      </c>
      <c r="V569">
        <v>568</v>
      </c>
    </row>
    <row r="570" spans="1:22" x14ac:dyDescent="0.15">
      <c r="A570">
        <v>580</v>
      </c>
      <c r="B570" t="str">
        <f t="shared" si="25"/>
        <v>1</v>
      </c>
      <c r="C570" t="str">
        <f>I570&amp;COUNTIF($I$4:I570,I570)</f>
        <v>0341</v>
      </c>
      <c r="D570" t="str">
        <f>貼付ｼｰﾄ!D568&amp;貼付ｼｰﾄ!E568</f>
        <v/>
      </c>
      <c r="E570" t="str">
        <f>IF(D570="","",貼付ｼｰﾄ!H568+ROW()/1000000)</f>
        <v/>
      </c>
      <c r="F570">
        <f t="shared" si="26"/>
        <v>1</v>
      </c>
      <c r="G570">
        <f>貼付ｼｰﾄ!A568</f>
        <v>0</v>
      </c>
      <c r="H570">
        <f>貼付ｼｰﾄ!B568</f>
        <v>0</v>
      </c>
      <c r="I570">
        <f>貼付ｼｰﾄ!G568</f>
        <v>0</v>
      </c>
      <c r="J570">
        <f>貼付ｼｰﾄ!H568</f>
        <v>0</v>
      </c>
      <c r="K570">
        <f>貼付ｼｰﾄ!F568</f>
        <v>0</v>
      </c>
      <c r="L570">
        <f>貼付ｼｰﾄ!I568</f>
        <v>0</v>
      </c>
      <c r="M570">
        <f>貼付ｼｰﾄ!J568</f>
        <v>0</v>
      </c>
      <c r="N570">
        <f>貼付ｼｰﾄ!K568</f>
        <v>0</v>
      </c>
      <c r="O570">
        <f>貼付ｼｰﾄ!L568</f>
        <v>0</v>
      </c>
      <c r="P570">
        <f>貼付ｼｰﾄ!M568</f>
        <v>0</v>
      </c>
      <c r="Q570">
        <f>貼付ｼｰﾄ!N568</f>
        <v>0</v>
      </c>
      <c r="R570">
        <f>貼付ｼｰﾄ!O568</f>
        <v>0</v>
      </c>
      <c r="S570">
        <f>貼付ｼｰﾄ!P568</f>
        <v>0</v>
      </c>
      <c r="U570" t="str">
        <f t="shared" si="27"/>
        <v>00000</v>
      </c>
      <c r="V570">
        <v>569</v>
      </c>
    </row>
    <row r="571" spans="1:22" x14ac:dyDescent="0.15">
      <c r="A571">
        <v>581</v>
      </c>
      <c r="B571" t="str">
        <f t="shared" si="25"/>
        <v>1</v>
      </c>
      <c r="C571" t="str">
        <f>I571&amp;COUNTIF($I$4:I571,I571)</f>
        <v>0342</v>
      </c>
      <c r="D571" t="str">
        <f>貼付ｼｰﾄ!D569&amp;貼付ｼｰﾄ!E569</f>
        <v/>
      </c>
      <c r="E571" t="str">
        <f>IF(D571="","",貼付ｼｰﾄ!H569+ROW()/1000000)</f>
        <v/>
      </c>
      <c r="F571">
        <f t="shared" si="26"/>
        <v>1</v>
      </c>
      <c r="G571">
        <f>貼付ｼｰﾄ!A569</f>
        <v>0</v>
      </c>
      <c r="H571">
        <f>貼付ｼｰﾄ!B569</f>
        <v>0</v>
      </c>
      <c r="I571">
        <f>貼付ｼｰﾄ!G569</f>
        <v>0</v>
      </c>
      <c r="J571">
        <f>貼付ｼｰﾄ!H569</f>
        <v>0</v>
      </c>
      <c r="K571">
        <f>貼付ｼｰﾄ!F569</f>
        <v>0</v>
      </c>
      <c r="L571">
        <f>貼付ｼｰﾄ!I569</f>
        <v>0</v>
      </c>
      <c r="M571">
        <f>貼付ｼｰﾄ!J569</f>
        <v>0</v>
      </c>
      <c r="N571">
        <f>貼付ｼｰﾄ!K569</f>
        <v>0</v>
      </c>
      <c r="O571">
        <f>貼付ｼｰﾄ!L569</f>
        <v>0</v>
      </c>
      <c r="P571">
        <f>貼付ｼｰﾄ!M569</f>
        <v>0</v>
      </c>
      <c r="Q571">
        <f>貼付ｼｰﾄ!N569</f>
        <v>0</v>
      </c>
      <c r="R571">
        <f>貼付ｼｰﾄ!O569</f>
        <v>0</v>
      </c>
      <c r="S571">
        <f>貼付ｼｰﾄ!P569</f>
        <v>0</v>
      </c>
      <c r="U571" t="str">
        <f t="shared" si="27"/>
        <v>00000</v>
      </c>
      <c r="V571">
        <v>570</v>
      </c>
    </row>
    <row r="572" spans="1:22" x14ac:dyDescent="0.15">
      <c r="A572">
        <v>582</v>
      </c>
      <c r="B572" t="str">
        <f t="shared" si="25"/>
        <v>1</v>
      </c>
      <c r="C572" t="str">
        <f>I572&amp;COUNTIF($I$4:I572,I572)</f>
        <v>0343</v>
      </c>
      <c r="D572" t="str">
        <f>貼付ｼｰﾄ!D570&amp;貼付ｼｰﾄ!E570</f>
        <v/>
      </c>
      <c r="E572" t="str">
        <f>IF(D572="","",貼付ｼｰﾄ!H570+ROW()/1000000)</f>
        <v/>
      </c>
      <c r="F572">
        <f t="shared" si="26"/>
        <v>1</v>
      </c>
      <c r="G572">
        <f>貼付ｼｰﾄ!A570</f>
        <v>0</v>
      </c>
      <c r="H572">
        <f>貼付ｼｰﾄ!B570</f>
        <v>0</v>
      </c>
      <c r="I572">
        <f>貼付ｼｰﾄ!G570</f>
        <v>0</v>
      </c>
      <c r="J572">
        <f>貼付ｼｰﾄ!H570</f>
        <v>0</v>
      </c>
      <c r="K572">
        <f>貼付ｼｰﾄ!F570</f>
        <v>0</v>
      </c>
      <c r="L572">
        <f>貼付ｼｰﾄ!I570</f>
        <v>0</v>
      </c>
      <c r="M572">
        <f>貼付ｼｰﾄ!J570</f>
        <v>0</v>
      </c>
      <c r="N572">
        <f>貼付ｼｰﾄ!K570</f>
        <v>0</v>
      </c>
      <c r="O572">
        <f>貼付ｼｰﾄ!L570</f>
        <v>0</v>
      </c>
      <c r="P572">
        <f>貼付ｼｰﾄ!M570</f>
        <v>0</v>
      </c>
      <c r="Q572">
        <f>貼付ｼｰﾄ!N570</f>
        <v>0</v>
      </c>
      <c r="R572">
        <f>貼付ｼｰﾄ!O570</f>
        <v>0</v>
      </c>
      <c r="S572">
        <f>貼付ｼｰﾄ!P570</f>
        <v>0</v>
      </c>
      <c r="U572" t="str">
        <f t="shared" si="27"/>
        <v>00000</v>
      </c>
      <c r="V572">
        <v>571</v>
      </c>
    </row>
    <row r="573" spans="1:22" x14ac:dyDescent="0.15">
      <c r="A573">
        <v>583</v>
      </c>
      <c r="B573" t="str">
        <f t="shared" si="25"/>
        <v>1</v>
      </c>
      <c r="C573" t="str">
        <f>I573&amp;COUNTIF($I$4:I573,I573)</f>
        <v>0344</v>
      </c>
      <c r="D573" t="str">
        <f>貼付ｼｰﾄ!D571&amp;貼付ｼｰﾄ!E571</f>
        <v/>
      </c>
      <c r="E573" t="str">
        <f>IF(D573="","",貼付ｼｰﾄ!H571+ROW()/1000000)</f>
        <v/>
      </c>
      <c r="F573">
        <f t="shared" si="26"/>
        <v>1</v>
      </c>
      <c r="G573">
        <f>貼付ｼｰﾄ!A571</f>
        <v>0</v>
      </c>
      <c r="H573">
        <f>貼付ｼｰﾄ!B571</f>
        <v>0</v>
      </c>
      <c r="I573">
        <f>貼付ｼｰﾄ!G571</f>
        <v>0</v>
      </c>
      <c r="J573">
        <f>貼付ｼｰﾄ!H571</f>
        <v>0</v>
      </c>
      <c r="K573">
        <f>貼付ｼｰﾄ!F571</f>
        <v>0</v>
      </c>
      <c r="L573">
        <f>貼付ｼｰﾄ!I571</f>
        <v>0</v>
      </c>
      <c r="M573">
        <f>貼付ｼｰﾄ!J571</f>
        <v>0</v>
      </c>
      <c r="N573">
        <f>貼付ｼｰﾄ!K571</f>
        <v>0</v>
      </c>
      <c r="O573">
        <f>貼付ｼｰﾄ!L571</f>
        <v>0</v>
      </c>
      <c r="P573">
        <f>貼付ｼｰﾄ!M571</f>
        <v>0</v>
      </c>
      <c r="Q573">
        <f>貼付ｼｰﾄ!N571</f>
        <v>0</v>
      </c>
      <c r="R573">
        <f>貼付ｼｰﾄ!O571</f>
        <v>0</v>
      </c>
      <c r="S573">
        <f>貼付ｼｰﾄ!P571</f>
        <v>0</v>
      </c>
      <c r="U573" t="str">
        <f t="shared" si="27"/>
        <v>00000</v>
      </c>
      <c r="V573">
        <v>572</v>
      </c>
    </row>
    <row r="574" spans="1:22" x14ac:dyDescent="0.15">
      <c r="A574">
        <v>584</v>
      </c>
      <c r="B574" t="str">
        <f t="shared" si="25"/>
        <v>1</v>
      </c>
      <c r="C574" t="str">
        <f>I574&amp;COUNTIF($I$4:I574,I574)</f>
        <v>0345</v>
      </c>
      <c r="D574" t="str">
        <f>貼付ｼｰﾄ!D572&amp;貼付ｼｰﾄ!E572</f>
        <v/>
      </c>
      <c r="E574" t="str">
        <f>IF(D574="","",貼付ｼｰﾄ!H572+ROW()/1000000)</f>
        <v/>
      </c>
      <c r="F574">
        <f t="shared" si="26"/>
        <v>1</v>
      </c>
      <c r="G574">
        <f>貼付ｼｰﾄ!A572</f>
        <v>0</v>
      </c>
      <c r="H574">
        <f>貼付ｼｰﾄ!B572</f>
        <v>0</v>
      </c>
      <c r="I574">
        <f>貼付ｼｰﾄ!G572</f>
        <v>0</v>
      </c>
      <c r="J574">
        <f>貼付ｼｰﾄ!H572</f>
        <v>0</v>
      </c>
      <c r="K574">
        <f>貼付ｼｰﾄ!F572</f>
        <v>0</v>
      </c>
      <c r="L574">
        <f>貼付ｼｰﾄ!I572</f>
        <v>0</v>
      </c>
      <c r="M574">
        <f>貼付ｼｰﾄ!J572</f>
        <v>0</v>
      </c>
      <c r="N574">
        <f>貼付ｼｰﾄ!K572</f>
        <v>0</v>
      </c>
      <c r="O574">
        <f>貼付ｼｰﾄ!L572</f>
        <v>0</v>
      </c>
      <c r="P574">
        <f>貼付ｼｰﾄ!M572</f>
        <v>0</v>
      </c>
      <c r="Q574">
        <f>貼付ｼｰﾄ!N572</f>
        <v>0</v>
      </c>
      <c r="R574">
        <f>貼付ｼｰﾄ!O572</f>
        <v>0</v>
      </c>
      <c r="S574">
        <f>貼付ｼｰﾄ!P572</f>
        <v>0</v>
      </c>
      <c r="U574" t="str">
        <f t="shared" si="27"/>
        <v>00000</v>
      </c>
      <c r="V574">
        <v>573</v>
      </c>
    </row>
    <row r="575" spans="1:22" x14ac:dyDescent="0.15">
      <c r="A575">
        <v>585</v>
      </c>
      <c r="B575" t="str">
        <f t="shared" si="25"/>
        <v>1</v>
      </c>
      <c r="C575" t="str">
        <f>I575&amp;COUNTIF($I$4:I575,I575)</f>
        <v>0346</v>
      </c>
      <c r="D575" t="str">
        <f>貼付ｼｰﾄ!D573&amp;貼付ｼｰﾄ!E573</f>
        <v/>
      </c>
      <c r="E575" t="str">
        <f>IF(D575="","",貼付ｼｰﾄ!H573+ROW()/1000000)</f>
        <v/>
      </c>
      <c r="F575">
        <f t="shared" si="26"/>
        <v>1</v>
      </c>
      <c r="G575">
        <f>貼付ｼｰﾄ!A573</f>
        <v>0</v>
      </c>
      <c r="H575">
        <f>貼付ｼｰﾄ!B573</f>
        <v>0</v>
      </c>
      <c r="I575">
        <f>貼付ｼｰﾄ!G573</f>
        <v>0</v>
      </c>
      <c r="J575">
        <f>貼付ｼｰﾄ!H573</f>
        <v>0</v>
      </c>
      <c r="K575">
        <f>貼付ｼｰﾄ!F573</f>
        <v>0</v>
      </c>
      <c r="L575">
        <f>貼付ｼｰﾄ!I573</f>
        <v>0</v>
      </c>
      <c r="M575">
        <f>貼付ｼｰﾄ!J573</f>
        <v>0</v>
      </c>
      <c r="N575">
        <f>貼付ｼｰﾄ!K573</f>
        <v>0</v>
      </c>
      <c r="O575">
        <f>貼付ｼｰﾄ!L573</f>
        <v>0</v>
      </c>
      <c r="P575">
        <f>貼付ｼｰﾄ!M573</f>
        <v>0</v>
      </c>
      <c r="Q575">
        <f>貼付ｼｰﾄ!N573</f>
        <v>0</v>
      </c>
      <c r="R575">
        <f>貼付ｼｰﾄ!O573</f>
        <v>0</v>
      </c>
      <c r="S575">
        <f>貼付ｼｰﾄ!P573</f>
        <v>0</v>
      </c>
      <c r="U575" t="str">
        <f t="shared" si="27"/>
        <v>00000</v>
      </c>
      <c r="V575">
        <v>574</v>
      </c>
    </row>
    <row r="576" spans="1:22" x14ac:dyDescent="0.15">
      <c r="A576">
        <v>586</v>
      </c>
      <c r="B576" t="str">
        <f t="shared" si="25"/>
        <v>1</v>
      </c>
      <c r="C576" t="str">
        <f>I576&amp;COUNTIF($I$4:I576,I576)</f>
        <v>0347</v>
      </c>
      <c r="D576" t="str">
        <f>貼付ｼｰﾄ!D574&amp;貼付ｼｰﾄ!E574</f>
        <v/>
      </c>
      <c r="E576" t="str">
        <f>IF(D576="","",貼付ｼｰﾄ!H574+ROW()/1000000)</f>
        <v/>
      </c>
      <c r="F576">
        <f t="shared" si="26"/>
        <v>1</v>
      </c>
      <c r="G576">
        <f>貼付ｼｰﾄ!A574</f>
        <v>0</v>
      </c>
      <c r="H576">
        <f>貼付ｼｰﾄ!B574</f>
        <v>0</v>
      </c>
      <c r="I576">
        <f>貼付ｼｰﾄ!G574</f>
        <v>0</v>
      </c>
      <c r="J576">
        <f>貼付ｼｰﾄ!H574</f>
        <v>0</v>
      </c>
      <c r="K576">
        <f>貼付ｼｰﾄ!F574</f>
        <v>0</v>
      </c>
      <c r="L576">
        <f>貼付ｼｰﾄ!I574</f>
        <v>0</v>
      </c>
      <c r="M576">
        <f>貼付ｼｰﾄ!J574</f>
        <v>0</v>
      </c>
      <c r="N576">
        <f>貼付ｼｰﾄ!K574</f>
        <v>0</v>
      </c>
      <c r="O576">
        <f>貼付ｼｰﾄ!L574</f>
        <v>0</v>
      </c>
      <c r="P576">
        <f>貼付ｼｰﾄ!M574</f>
        <v>0</v>
      </c>
      <c r="Q576">
        <f>貼付ｼｰﾄ!N574</f>
        <v>0</v>
      </c>
      <c r="R576">
        <f>貼付ｼｰﾄ!O574</f>
        <v>0</v>
      </c>
      <c r="S576">
        <f>貼付ｼｰﾄ!P574</f>
        <v>0</v>
      </c>
      <c r="U576" t="str">
        <f t="shared" si="27"/>
        <v>00000</v>
      </c>
      <c r="V576">
        <v>575</v>
      </c>
    </row>
    <row r="577" spans="1:22" x14ac:dyDescent="0.15">
      <c r="A577">
        <v>587</v>
      </c>
      <c r="B577" t="str">
        <f t="shared" si="25"/>
        <v>1</v>
      </c>
      <c r="C577" t="str">
        <f>I577&amp;COUNTIF($I$4:I577,I577)</f>
        <v>0348</v>
      </c>
      <c r="D577" t="str">
        <f>貼付ｼｰﾄ!D575&amp;貼付ｼｰﾄ!E575</f>
        <v/>
      </c>
      <c r="E577" t="str">
        <f>IF(D577="","",貼付ｼｰﾄ!H575+ROW()/1000000)</f>
        <v/>
      </c>
      <c r="F577">
        <f t="shared" si="26"/>
        <v>1</v>
      </c>
      <c r="G577">
        <f>貼付ｼｰﾄ!A575</f>
        <v>0</v>
      </c>
      <c r="H577">
        <f>貼付ｼｰﾄ!B575</f>
        <v>0</v>
      </c>
      <c r="I577">
        <f>貼付ｼｰﾄ!G575</f>
        <v>0</v>
      </c>
      <c r="J577">
        <f>貼付ｼｰﾄ!H575</f>
        <v>0</v>
      </c>
      <c r="K577">
        <f>貼付ｼｰﾄ!F575</f>
        <v>0</v>
      </c>
      <c r="L577">
        <f>貼付ｼｰﾄ!I575</f>
        <v>0</v>
      </c>
      <c r="M577">
        <f>貼付ｼｰﾄ!J575</f>
        <v>0</v>
      </c>
      <c r="N577">
        <f>貼付ｼｰﾄ!K575</f>
        <v>0</v>
      </c>
      <c r="O577">
        <f>貼付ｼｰﾄ!L575</f>
        <v>0</v>
      </c>
      <c r="P577">
        <f>貼付ｼｰﾄ!M575</f>
        <v>0</v>
      </c>
      <c r="Q577">
        <f>貼付ｼｰﾄ!N575</f>
        <v>0</v>
      </c>
      <c r="R577">
        <f>貼付ｼｰﾄ!O575</f>
        <v>0</v>
      </c>
      <c r="S577">
        <f>貼付ｼｰﾄ!P575</f>
        <v>0</v>
      </c>
      <c r="U577" t="str">
        <f t="shared" si="27"/>
        <v>00000</v>
      </c>
      <c r="V577">
        <v>576</v>
      </c>
    </row>
    <row r="578" spans="1:22" x14ac:dyDescent="0.15">
      <c r="A578">
        <v>588</v>
      </c>
      <c r="B578" t="str">
        <f t="shared" si="25"/>
        <v>1</v>
      </c>
      <c r="C578" t="str">
        <f>I578&amp;COUNTIF($I$4:I578,I578)</f>
        <v>0349</v>
      </c>
      <c r="D578" t="str">
        <f>貼付ｼｰﾄ!D576&amp;貼付ｼｰﾄ!E576</f>
        <v/>
      </c>
      <c r="E578" t="str">
        <f>IF(D578="","",貼付ｼｰﾄ!H576+ROW()/1000000)</f>
        <v/>
      </c>
      <c r="F578">
        <f t="shared" si="26"/>
        <v>1</v>
      </c>
      <c r="G578">
        <f>貼付ｼｰﾄ!A576</f>
        <v>0</v>
      </c>
      <c r="H578">
        <f>貼付ｼｰﾄ!B576</f>
        <v>0</v>
      </c>
      <c r="I578">
        <f>貼付ｼｰﾄ!G576</f>
        <v>0</v>
      </c>
      <c r="J578">
        <f>貼付ｼｰﾄ!H576</f>
        <v>0</v>
      </c>
      <c r="K578">
        <f>貼付ｼｰﾄ!F576</f>
        <v>0</v>
      </c>
      <c r="L578">
        <f>貼付ｼｰﾄ!I576</f>
        <v>0</v>
      </c>
      <c r="M578">
        <f>貼付ｼｰﾄ!J576</f>
        <v>0</v>
      </c>
      <c r="N578">
        <f>貼付ｼｰﾄ!K576</f>
        <v>0</v>
      </c>
      <c r="O578">
        <f>貼付ｼｰﾄ!L576</f>
        <v>0</v>
      </c>
      <c r="P578">
        <f>貼付ｼｰﾄ!M576</f>
        <v>0</v>
      </c>
      <c r="Q578">
        <f>貼付ｼｰﾄ!N576</f>
        <v>0</v>
      </c>
      <c r="R578">
        <f>貼付ｼｰﾄ!O576</f>
        <v>0</v>
      </c>
      <c r="S578">
        <f>貼付ｼｰﾄ!P576</f>
        <v>0</v>
      </c>
      <c r="U578" t="str">
        <f t="shared" si="27"/>
        <v>00000</v>
      </c>
      <c r="V578">
        <v>577</v>
      </c>
    </row>
    <row r="579" spans="1:22" x14ac:dyDescent="0.15">
      <c r="A579">
        <v>589</v>
      </c>
      <c r="B579" t="str">
        <f t="shared" ref="B579:B642" si="28">D579&amp;F579</f>
        <v>1</v>
      </c>
      <c r="C579" t="str">
        <f>I579&amp;COUNTIF($I$4:I579,I579)</f>
        <v>0350</v>
      </c>
      <c r="D579" t="str">
        <f>貼付ｼｰﾄ!D577&amp;貼付ｼｰﾄ!E577</f>
        <v/>
      </c>
      <c r="E579" t="str">
        <f>IF(D579="","",貼付ｼｰﾄ!H577+ROW()/1000000)</f>
        <v/>
      </c>
      <c r="F579">
        <f t="shared" si="26"/>
        <v>1</v>
      </c>
      <c r="G579">
        <f>貼付ｼｰﾄ!A577</f>
        <v>0</v>
      </c>
      <c r="H579">
        <f>貼付ｼｰﾄ!B577</f>
        <v>0</v>
      </c>
      <c r="I579">
        <f>貼付ｼｰﾄ!G577</f>
        <v>0</v>
      </c>
      <c r="J579">
        <f>貼付ｼｰﾄ!H577</f>
        <v>0</v>
      </c>
      <c r="K579">
        <f>貼付ｼｰﾄ!F577</f>
        <v>0</v>
      </c>
      <c r="L579">
        <f>貼付ｼｰﾄ!I577</f>
        <v>0</v>
      </c>
      <c r="M579">
        <f>貼付ｼｰﾄ!J577</f>
        <v>0</v>
      </c>
      <c r="N579">
        <f>貼付ｼｰﾄ!K577</f>
        <v>0</v>
      </c>
      <c r="O579">
        <f>貼付ｼｰﾄ!L577</f>
        <v>0</v>
      </c>
      <c r="P579">
        <f>貼付ｼｰﾄ!M577</f>
        <v>0</v>
      </c>
      <c r="Q579">
        <f>貼付ｼｰﾄ!N577</f>
        <v>0</v>
      </c>
      <c r="R579">
        <f>貼付ｼｰﾄ!O577</f>
        <v>0</v>
      </c>
      <c r="S579">
        <f>貼付ｼｰﾄ!P577</f>
        <v>0</v>
      </c>
      <c r="U579" t="str">
        <f t="shared" si="27"/>
        <v>00000</v>
      </c>
      <c r="V579">
        <v>578</v>
      </c>
    </row>
    <row r="580" spans="1:22" x14ac:dyDescent="0.15">
      <c r="A580">
        <v>590</v>
      </c>
      <c r="B580" t="str">
        <f t="shared" si="28"/>
        <v>1</v>
      </c>
      <c r="C580" t="str">
        <f>I580&amp;COUNTIF($I$4:I580,I580)</f>
        <v>0351</v>
      </c>
      <c r="D580" t="str">
        <f>貼付ｼｰﾄ!D578&amp;貼付ｼｰﾄ!E578</f>
        <v/>
      </c>
      <c r="E580" t="str">
        <f>IF(D580="","",貼付ｼｰﾄ!H578+ROW()/1000000)</f>
        <v/>
      </c>
      <c r="F580">
        <f t="shared" ref="F580:F643" si="29">SUMPRODUCT(($D$4:$D$702=D580)*($E$4:$E$702&lt;E580))+1</f>
        <v>1</v>
      </c>
      <c r="G580">
        <f>貼付ｼｰﾄ!A578</f>
        <v>0</v>
      </c>
      <c r="H580">
        <f>貼付ｼｰﾄ!B578</f>
        <v>0</v>
      </c>
      <c r="I580">
        <f>貼付ｼｰﾄ!G578</f>
        <v>0</v>
      </c>
      <c r="J580">
        <f>貼付ｼｰﾄ!H578</f>
        <v>0</v>
      </c>
      <c r="K580">
        <f>貼付ｼｰﾄ!F578</f>
        <v>0</v>
      </c>
      <c r="L580">
        <f>貼付ｼｰﾄ!I578</f>
        <v>0</v>
      </c>
      <c r="M580">
        <f>貼付ｼｰﾄ!J578</f>
        <v>0</v>
      </c>
      <c r="N580">
        <f>貼付ｼｰﾄ!K578</f>
        <v>0</v>
      </c>
      <c r="O580">
        <f>貼付ｼｰﾄ!L578</f>
        <v>0</v>
      </c>
      <c r="P580">
        <f>貼付ｼｰﾄ!M578</f>
        <v>0</v>
      </c>
      <c r="Q580">
        <f>貼付ｼｰﾄ!N578</f>
        <v>0</v>
      </c>
      <c r="R580">
        <f>貼付ｼｰﾄ!O578</f>
        <v>0</v>
      </c>
      <c r="S580">
        <f>貼付ｼｰﾄ!P578</f>
        <v>0</v>
      </c>
      <c r="U580" t="str">
        <f t="shared" si="27"/>
        <v>00000</v>
      </c>
      <c r="V580">
        <v>579</v>
      </c>
    </row>
    <row r="581" spans="1:22" x14ac:dyDescent="0.15">
      <c r="A581">
        <v>591</v>
      </c>
      <c r="B581" t="str">
        <f t="shared" si="28"/>
        <v>1</v>
      </c>
      <c r="C581" t="str">
        <f>I581&amp;COUNTIF($I$4:I581,I581)</f>
        <v>0352</v>
      </c>
      <c r="D581" t="str">
        <f>貼付ｼｰﾄ!D579&amp;貼付ｼｰﾄ!E579</f>
        <v/>
      </c>
      <c r="E581" t="str">
        <f>IF(D581="","",貼付ｼｰﾄ!H579+ROW()/1000000)</f>
        <v/>
      </c>
      <c r="F581">
        <f t="shared" si="29"/>
        <v>1</v>
      </c>
      <c r="G581">
        <f>貼付ｼｰﾄ!A579</f>
        <v>0</v>
      </c>
      <c r="H581">
        <f>貼付ｼｰﾄ!B579</f>
        <v>0</v>
      </c>
      <c r="I581">
        <f>貼付ｼｰﾄ!G579</f>
        <v>0</v>
      </c>
      <c r="J581">
        <f>貼付ｼｰﾄ!H579</f>
        <v>0</v>
      </c>
      <c r="K581">
        <f>貼付ｼｰﾄ!F579</f>
        <v>0</v>
      </c>
      <c r="L581">
        <f>貼付ｼｰﾄ!I579</f>
        <v>0</v>
      </c>
      <c r="M581">
        <f>貼付ｼｰﾄ!J579</f>
        <v>0</v>
      </c>
      <c r="N581">
        <f>貼付ｼｰﾄ!K579</f>
        <v>0</v>
      </c>
      <c r="O581">
        <f>貼付ｼｰﾄ!L579</f>
        <v>0</v>
      </c>
      <c r="P581">
        <f>貼付ｼｰﾄ!M579</f>
        <v>0</v>
      </c>
      <c r="Q581">
        <f>貼付ｼｰﾄ!N579</f>
        <v>0</v>
      </c>
      <c r="R581">
        <f>貼付ｼｰﾄ!O579</f>
        <v>0</v>
      </c>
      <c r="S581">
        <f>貼付ｼｰﾄ!P579</f>
        <v>0</v>
      </c>
      <c r="U581" t="str">
        <f t="shared" ref="U581:U644" si="30">D581&amp;I581&amp;L581&amp;N581&amp;P581&amp;R581</f>
        <v>00000</v>
      </c>
      <c r="V581">
        <v>580</v>
      </c>
    </row>
    <row r="582" spans="1:22" x14ac:dyDescent="0.15">
      <c r="A582">
        <v>592</v>
      </c>
      <c r="B582" t="str">
        <f t="shared" si="28"/>
        <v>1</v>
      </c>
      <c r="C582" t="str">
        <f>I582&amp;COUNTIF($I$4:I582,I582)</f>
        <v>0353</v>
      </c>
      <c r="D582" t="str">
        <f>貼付ｼｰﾄ!D580&amp;貼付ｼｰﾄ!E580</f>
        <v/>
      </c>
      <c r="E582" t="str">
        <f>IF(D582="","",貼付ｼｰﾄ!H580+ROW()/1000000)</f>
        <v/>
      </c>
      <c r="F582">
        <f t="shared" si="29"/>
        <v>1</v>
      </c>
      <c r="G582">
        <f>貼付ｼｰﾄ!A580</f>
        <v>0</v>
      </c>
      <c r="H582">
        <f>貼付ｼｰﾄ!B580</f>
        <v>0</v>
      </c>
      <c r="I582">
        <f>貼付ｼｰﾄ!G580</f>
        <v>0</v>
      </c>
      <c r="J582">
        <f>貼付ｼｰﾄ!H580</f>
        <v>0</v>
      </c>
      <c r="K582">
        <f>貼付ｼｰﾄ!F580</f>
        <v>0</v>
      </c>
      <c r="L582">
        <f>貼付ｼｰﾄ!I580</f>
        <v>0</v>
      </c>
      <c r="M582">
        <f>貼付ｼｰﾄ!J580</f>
        <v>0</v>
      </c>
      <c r="N582">
        <f>貼付ｼｰﾄ!K580</f>
        <v>0</v>
      </c>
      <c r="O582">
        <f>貼付ｼｰﾄ!L580</f>
        <v>0</v>
      </c>
      <c r="P582">
        <f>貼付ｼｰﾄ!M580</f>
        <v>0</v>
      </c>
      <c r="Q582">
        <f>貼付ｼｰﾄ!N580</f>
        <v>0</v>
      </c>
      <c r="R582">
        <f>貼付ｼｰﾄ!O580</f>
        <v>0</v>
      </c>
      <c r="S582">
        <f>貼付ｼｰﾄ!P580</f>
        <v>0</v>
      </c>
      <c r="U582" t="str">
        <f t="shared" si="30"/>
        <v>00000</v>
      </c>
      <c r="V582">
        <v>581</v>
      </c>
    </row>
    <row r="583" spans="1:22" x14ac:dyDescent="0.15">
      <c r="A583">
        <v>593</v>
      </c>
      <c r="B583" t="str">
        <f t="shared" si="28"/>
        <v>1</v>
      </c>
      <c r="C583" t="str">
        <f>I583&amp;COUNTIF($I$4:I583,I583)</f>
        <v>0354</v>
      </c>
      <c r="D583" t="str">
        <f>貼付ｼｰﾄ!D581&amp;貼付ｼｰﾄ!E581</f>
        <v/>
      </c>
      <c r="E583" t="str">
        <f>IF(D583="","",貼付ｼｰﾄ!H581+ROW()/1000000)</f>
        <v/>
      </c>
      <c r="F583">
        <f t="shared" si="29"/>
        <v>1</v>
      </c>
      <c r="G583">
        <f>貼付ｼｰﾄ!A581</f>
        <v>0</v>
      </c>
      <c r="H583">
        <f>貼付ｼｰﾄ!B581</f>
        <v>0</v>
      </c>
      <c r="I583">
        <f>貼付ｼｰﾄ!G581</f>
        <v>0</v>
      </c>
      <c r="J583">
        <f>貼付ｼｰﾄ!H581</f>
        <v>0</v>
      </c>
      <c r="K583">
        <f>貼付ｼｰﾄ!F581</f>
        <v>0</v>
      </c>
      <c r="L583">
        <f>貼付ｼｰﾄ!I581</f>
        <v>0</v>
      </c>
      <c r="M583">
        <f>貼付ｼｰﾄ!J581</f>
        <v>0</v>
      </c>
      <c r="N583">
        <f>貼付ｼｰﾄ!K581</f>
        <v>0</v>
      </c>
      <c r="O583">
        <f>貼付ｼｰﾄ!L581</f>
        <v>0</v>
      </c>
      <c r="P583">
        <f>貼付ｼｰﾄ!M581</f>
        <v>0</v>
      </c>
      <c r="Q583">
        <f>貼付ｼｰﾄ!N581</f>
        <v>0</v>
      </c>
      <c r="R583">
        <f>貼付ｼｰﾄ!O581</f>
        <v>0</v>
      </c>
      <c r="S583">
        <f>貼付ｼｰﾄ!P581</f>
        <v>0</v>
      </c>
      <c r="U583" t="str">
        <f t="shared" si="30"/>
        <v>00000</v>
      </c>
      <c r="V583">
        <v>582</v>
      </c>
    </row>
    <row r="584" spans="1:22" x14ac:dyDescent="0.15">
      <c r="A584">
        <v>594</v>
      </c>
      <c r="B584" t="str">
        <f t="shared" si="28"/>
        <v>1</v>
      </c>
      <c r="C584" t="str">
        <f>I584&amp;COUNTIF($I$4:I584,I584)</f>
        <v>0355</v>
      </c>
      <c r="D584" t="str">
        <f>貼付ｼｰﾄ!D582&amp;貼付ｼｰﾄ!E582</f>
        <v/>
      </c>
      <c r="E584" t="str">
        <f>IF(D584="","",貼付ｼｰﾄ!H582+ROW()/1000000)</f>
        <v/>
      </c>
      <c r="F584">
        <f t="shared" si="29"/>
        <v>1</v>
      </c>
      <c r="G584">
        <f>貼付ｼｰﾄ!A582</f>
        <v>0</v>
      </c>
      <c r="H584">
        <f>貼付ｼｰﾄ!B582</f>
        <v>0</v>
      </c>
      <c r="I584">
        <f>貼付ｼｰﾄ!G582</f>
        <v>0</v>
      </c>
      <c r="J584">
        <f>貼付ｼｰﾄ!H582</f>
        <v>0</v>
      </c>
      <c r="K584">
        <f>貼付ｼｰﾄ!F582</f>
        <v>0</v>
      </c>
      <c r="L584">
        <f>貼付ｼｰﾄ!I582</f>
        <v>0</v>
      </c>
      <c r="M584">
        <f>貼付ｼｰﾄ!J582</f>
        <v>0</v>
      </c>
      <c r="N584">
        <f>貼付ｼｰﾄ!K582</f>
        <v>0</v>
      </c>
      <c r="O584">
        <f>貼付ｼｰﾄ!L582</f>
        <v>0</v>
      </c>
      <c r="P584">
        <f>貼付ｼｰﾄ!M582</f>
        <v>0</v>
      </c>
      <c r="Q584">
        <f>貼付ｼｰﾄ!N582</f>
        <v>0</v>
      </c>
      <c r="R584">
        <f>貼付ｼｰﾄ!O582</f>
        <v>0</v>
      </c>
      <c r="S584">
        <f>貼付ｼｰﾄ!P582</f>
        <v>0</v>
      </c>
      <c r="U584" t="str">
        <f t="shared" si="30"/>
        <v>00000</v>
      </c>
      <c r="V584">
        <v>583</v>
      </c>
    </row>
    <row r="585" spans="1:22" x14ac:dyDescent="0.15">
      <c r="A585">
        <v>595</v>
      </c>
      <c r="B585" t="str">
        <f t="shared" si="28"/>
        <v>1</v>
      </c>
      <c r="C585" t="str">
        <f>I585&amp;COUNTIF($I$4:I585,I585)</f>
        <v>0356</v>
      </c>
      <c r="D585" t="str">
        <f>貼付ｼｰﾄ!D583&amp;貼付ｼｰﾄ!E583</f>
        <v/>
      </c>
      <c r="E585" t="str">
        <f>IF(D585="","",貼付ｼｰﾄ!H583+ROW()/1000000)</f>
        <v/>
      </c>
      <c r="F585">
        <f t="shared" si="29"/>
        <v>1</v>
      </c>
      <c r="G585">
        <f>貼付ｼｰﾄ!A583</f>
        <v>0</v>
      </c>
      <c r="H585">
        <f>貼付ｼｰﾄ!B583</f>
        <v>0</v>
      </c>
      <c r="I585">
        <f>貼付ｼｰﾄ!G583</f>
        <v>0</v>
      </c>
      <c r="J585">
        <f>貼付ｼｰﾄ!H583</f>
        <v>0</v>
      </c>
      <c r="K585">
        <f>貼付ｼｰﾄ!F583</f>
        <v>0</v>
      </c>
      <c r="L585">
        <f>貼付ｼｰﾄ!I583</f>
        <v>0</v>
      </c>
      <c r="M585">
        <f>貼付ｼｰﾄ!J583</f>
        <v>0</v>
      </c>
      <c r="N585">
        <f>貼付ｼｰﾄ!K583</f>
        <v>0</v>
      </c>
      <c r="O585">
        <f>貼付ｼｰﾄ!L583</f>
        <v>0</v>
      </c>
      <c r="P585">
        <f>貼付ｼｰﾄ!M583</f>
        <v>0</v>
      </c>
      <c r="Q585">
        <f>貼付ｼｰﾄ!N583</f>
        <v>0</v>
      </c>
      <c r="R585">
        <f>貼付ｼｰﾄ!O583</f>
        <v>0</v>
      </c>
      <c r="S585">
        <f>貼付ｼｰﾄ!P583</f>
        <v>0</v>
      </c>
      <c r="U585" t="str">
        <f t="shared" si="30"/>
        <v>00000</v>
      </c>
      <c r="V585">
        <v>584</v>
      </c>
    </row>
    <row r="586" spans="1:22" x14ac:dyDescent="0.15">
      <c r="A586">
        <v>596</v>
      </c>
      <c r="B586" t="str">
        <f t="shared" si="28"/>
        <v>1</v>
      </c>
      <c r="C586" t="str">
        <f>I586&amp;COUNTIF($I$4:I586,I586)</f>
        <v>0357</v>
      </c>
      <c r="D586" t="str">
        <f>貼付ｼｰﾄ!D584&amp;貼付ｼｰﾄ!E584</f>
        <v/>
      </c>
      <c r="E586" t="str">
        <f>IF(D586="","",貼付ｼｰﾄ!H584+ROW()/1000000)</f>
        <v/>
      </c>
      <c r="F586">
        <f t="shared" si="29"/>
        <v>1</v>
      </c>
      <c r="G586">
        <f>貼付ｼｰﾄ!A584</f>
        <v>0</v>
      </c>
      <c r="H586">
        <f>貼付ｼｰﾄ!B584</f>
        <v>0</v>
      </c>
      <c r="I586">
        <f>貼付ｼｰﾄ!G584</f>
        <v>0</v>
      </c>
      <c r="J586">
        <f>貼付ｼｰﾄ!H584</f>
        <v>0</v>
      </c>
      <c r="K586">
        <f>貼付ｼｰﾄ!F584</f>
        <v>0</v>
      </c>
      <c r="L586">
        <f>貼付ｼｰﾄ!I584</f>
        <v>0</v>
      </c>
      <c r="M586">
        <f>貼付ｼｰﾄ!J584</f>
        <v>0</v>
      </c>
      <c r="N586">
        <f>貼付ｼｰﾄ!K584</f>
        <v>0</v>
      </c>
      <c r="O586">
        <f>貼付ｼｰﾄ!L584</f>
        <v>0</v>
      </c>
      <c r="P586">
        <f>貼付ｼｰﾄ!M584</f>
        <v>0</v>
      </c>
      <c r="Q586">
        <f>貼付ｼｰﾄ!N584</f>
        <v>0</v>
      </c>
      <c r="R586">
        <f>貼付ｼｰﾄ!O584</f>
        <v>0</v>
      </c>
      <c r="S586">
        <f>貼付ｼｰﾄ!P584</f>
        <v>0</v>
      </c>
      <c r="U586" t="str">
        <f t="shared" si="30"/>
        <v>00000</v>
      </c>
      <c r="V586">
        <v>585</v>
      </c>
    </row>
    <row r="587" spans="1:22" x14ac:dyDescent="0.15">
      <c r="A587">
        <v>597</v>
      </c>
      <c r="B587" t="str">
        <f t="shared" si="28"/>
        <v>1</v>
      </c>
      <c r="C587" t="str">
        <f>I587&amp;COUNTIF($I$4:I587,I587)</f>
        <v>0358</v>
      </c>
      <c r="D587" t="str">
        <f>貼付ｼｰﾄ!D585&amp;貼付ｼｰﾄ!E585</f>
        <v/>
      </c>
      <c r="E587" t="str">
        <f>IF(D587="","",貼付ｼｰﾄ!H585+ROW()/1000000)</f>
        <v/>
      </c>
      <c r="F587">
        <f t="shared" si="29"/>
        <v>1</v>
      </c>
      <c r="G587">
        <f>貼付ｼｰﾄ!A585</f>
        <v>0</v>
      </c>
      <c r="H587">
        <f>貼付ｼｰﾄ!B585</f>
        <v>0</v>
      </c>
      <c r="I587">
        <f>貼付ｼｰﾄ!G585</f>
        <v>0</v>
      </c>
      <c r="J587">
        <f>貼付ｼｰﾄ!H585</f>
        <v>0</v>
      </c>
      <c r="K587">
        <f>貼付ｼｰﾄ!F585</f>
        <v>0</v>
      </c>
      <c r="L587">
        <f>貼付ｼｰﾄ!I585</f>
        <v>0</v>
      </c>
      <c r="M587">
        <f>貼付ｼｰﾄ!J585</f>
        <v>0</v>
      </c>
      <c r="N587">
        <f>貼付ｼｰﾄ!K585</f>
        <v>0</v>
      </c>
      <c r="O587">
        <f>貼付ｼｰﾄ!L585</f>
        <v>0</v>
      </c>
      <c r="P587">
        <f>貼付ｼｰﾄ!M585</f>
        <v>0</v>
      </c>
      <c r="Q587">
        <f>貼付ｼｰﾄ!N585</f>
        <v>0</v>
      </c>
      <c r="R587">
        <f>貼付ｼｰﾄ!O585</f>
        <v>0</v>
      </c>
      <c r="S587">
        <f>貼付ｼｰﾄ!P585</f>
        <v>0</v>
      </c>
      <c r="U587" t="str">
        <f t="shared" si="30"/>
        <v>00000</v>
      </c>
      <c r="V587">
        <v>586</v>
      </c>
    </row>
    <row r="588" spans="1:22" x14ac:dyDescent="0.15">
      <c r="A588">
        <v>598</v>
      </c>
      <c r="B588" t="str">
        <f t="shared" si="28"/>
        <v>1</v>
      </c>
      <c r="C588" t="str">
        <f>I588&amp;COUNTIF($I$4:I588,I588)</f>
        <v>0359</v>
      </c>
      <c r="D588" t="str">
        <f>貼付ｼｰﾄ!D586&amp;貼付ｼｰﾄ!E586</f>
        <v/>
      </c>
      <c r="E588" t="str">
        <f>IF(D588="","",貼付ｼｰﾄ!H586+ROW()/1000000)</f>
        <v/>
      </c>
      <c r="F588">
        <f t="shared" si="29"/>
        <v>1</v>
      </c>
      <c r="G588">
        <f>貼付ｼｰﾄ!A586</f>
        <v>0</v>
      </c>
      <c r="H588">
        <f>貼付ｼｰﾄ!B586</f>
        <v>0</v>
      </c>
      <c r="I588">
        <f>貼付ｼｰﾄ!G586</f>
        <v>0</v>
      </c>
      <c r="J588">
        <f>貼付ｼｰﾄ!H586</f>
        <v>0</v>
      </c>
      <c r="K588">
        <f>貼付ｼｰﾄ!F586</f>
        <v>0</v>
      </c>
      <c r="L588">
        <f>貼付ｼｰﾄ!I586</f>
        <v>0</v>
      </c>
      <c r="M588">
        <f>貼付ｼｰﾄ!J586</f>
        <v>0</v>
      </c>
      <c r="N588">
        <f>貼付ｼｰﾄ!K586</f>
        <v>0</v>
      </c>
      <c r="O588">
        <f>貼付ｼｰﾄ!L586</f>
        <v>0</v>
      </c>
      <c r="P588">
        <f>貼付ｼｰﾄ!M586</f>
        <v>0</v>
      </c>
      <c r="Q588">
        <f>貼付ｼｰﾄ!N586</f>
        <v>0</v>
      </c>
      <c r="R588">
        <f>貼付ｼｰﾄ!O586</f>
        <v>0</v>
      </c>
      <c r="S588">
        <f>貼付ｼｰﾄ!P586</f>
        <v>0</v>
      </c>
      <c r="U588" t="str">
        <f t="shared" si="30"/>
        <v>00000</v>
      </c>
      <c r="V588">
        <v>587</v>
      </c>
    </row>
    <row r="589" spans="1:22" x14ac:dyDescent="0.15">
      <c r="A589">
        <v>599</v>
      </c>
      <c r="B589" t="str">
        <f t="shared" si="28"/>
        <v>1</v>
      </c>
      <c r="C589" t="str">
        <f>I589&amp;COUNTIF($I$4:I589,I589)</f>
        <v>0360</v>
      </c>
      <c r="D589" t="str">
        <f>貼付ｼｰﾄ!D587&amp;貼付ｼｰﾄ!E587</f>
        <v/>
      </c>
      <c r="E589" t="str">
        <f>IF(D589="","",貼付ｼｰﾄ!H587+ROW()/1000000)</f>
        <v/>
      </c>
      <c r="F589">
        <f t="shared" si="29"/>
        <v>1</v>
      </c>
      <c r="G589">
        <f>貼付ｼｰﾄ!A587</f>
        <v>0</v>
      </c>
      <c r="H589">
        <f>貼付ｼｰﾄ!B587</f>
        <v>0</v>
      </c>
      <c r="I589">
        <f>貼付ｼｰﾄ!G587</f>
        <v>0</v>
      </c>
      <c r="J589">
        <f>貼付ｼｰﾄ!H587</f>
        <v>0</v>
      </c>
      <c r="K589">
        <f>貼付ｼｰﾄ!F587</f>
        <v>0</v>
      </c>
      <c r="L589">
        <f>貼付ｼｰﾄ!I587</f>
        <v>0</v>
      </c>
      <c r="M589">
        <f>貼付ｼｰﾄ!J587</f>
        <v>0</v>
      </c>
      <c r="N589">
        <f>貼付ｼｰﾄ!K587</f>
        <v>0</v>
      </c>
      <c r="O589">
        <f>貼付ｼｰﾄ!L587</f>
        <v>0</v>
      </c>
      <c r="P589">
        <f>貼付ｼｰﾄ!M587</f>
        <v>0</v>
      </c>
      <c r="Q589">
        <f>貼付ｼｰﾄ!N587</f>
        <v>0</v>
      </c>
      <c r="R589">
        <f>貼付ｼｰﾄ!O587</f>
        <v>0</v>
      </c>
      <c r="S589">
        <f>貼付ｼｰﾄ!P587</f>
        <v>0</v>
      </c>
      <c r="U589" t="str">
        <f t="shared" si="30"/>
        <v>00000</v>
      </c>
      <c r="V589">
        <v>588</v>
      </c>
    </row>
    <row r="590" spans="1:22" x14ac:dyDescent="0.15">
      <c r="A590">
        <v>600</v>
      </c>
      <c r="B590" t="str">
        <f t="shared" si="28"/>
        <v>1</v>
      </c>
      <c r="C590" t="str">
        <f>I590&amp;COUNTIF($I$4:I590,I590)</f>
        <v>0361</v>
      </c>
      <c r="D590" t="str">
        <f>貼付ｼｰﾄ!D588&amp;貼付ｼｰﾄ!E588</f>
        <v/>
      </c>
      <c r="E590" t="str">
        <f>IF(D590="","",貼付ｼｰﾄ!H588+ROW()/1000000)</f>
        <v/>
      </c>
      <c r="F590">
        <f t="shared" si="29"/>
        <v>1</v>
      </c>
      <c r="G590">
        <f>貼付ｼｰﾄ!A588</f>
        <v>0</v>
      </c>
      <c r="H590">
        <f>貼付ｼｰﾄ!B588</f>
        <v>0</v>
      </c>
      <c r="I590">
        <f>貼付ｼｰﾄ!G588</f>
        <v>0</v>
      </c>
      <c r="J590">
        <f>貼付ｼｰﾄ!H588</f>
        <v>0</v>
      </c>
      <c r="K590">
        <f>貼付ｼｰﾄ!F588</f>
        <v>0</v>
      </c>
      <c r="L590">
        <f>貼付ｼｰﾄ!I588</f>
        <v>0</v>
      </c>
      <c r="M590">
        <f>貼付ｼｰﾄ!J588</f>
        <v>0</v>
      </c>
      <c r="N590">
        <f>貼付ｼｰﾄ!K588</f>
        <v>0</v>
      </c>
      <c r="O590">
        <f>貼付ｼｰﾄ!L588</f>
        <v>0</v>
      </c>
      <c r="P590">
        <f>貼付ｼｰﾄ!M588</f>
        <v>0</v>
      </c>
      <c r="Q590">
        <f>貼付ｼｰﾄ!N588</f>
        <v>0</v>
      </c>
      <c r="R590">
        <f>貼付ｼｰﾄ!O588</f>
        <v>0</v>
      </c>
      <c r="S590">
        <f>貼付ｼｰﾄ!P588</f>
        <v>0</v>
      </c>
      <c r="U590" t="str">
        <f t="shared" si="30"/>
        <v>00000</v>
      </c>
      <c r="V590">
        <v>589</v>
      </c>
    </row>
    <row r="591" spans="1:22" x14ac:dyDescent="0.15">
      <c r="A591">
        <v>601</v>
      </c>
      <c r="B591" t="str">
        <f t="shared" si="28"/>
        <v>1</v>
      </c>
      <c r="C591" t="str">
        <f>I591&amp;COUNTIF($I$4:I591,I591)</f>
        <v>0362</v>
      </c>
      <c r="D591" t="str">
        <f>貼付ｼｰﾄ!D589&amp;貼付ｼｰﾄ!E589</f>
        <v/>
      </c>
      <c r="E591" t="str">
        <f>IF(D591="","",貼付ｼｰﾄ!H589+ROW()/1000000)</f>
        <v/>
      </c>
      <c r="F591">
        <f t="shared" si="29"/>
        <v>1</v>
      </c>
      <c r="G591">
        <f>貼付ｼｰﾄ!A589</f>
        <v>0</v>
      </c>
      <c r="H591">
        <f>貼付ｼｰﾄ!B589</f>
        <v>0</v>
      </c>
      <c r="I591">
        <f>貼付ｼｰﾄ!G589</f>
        <v>0</v>
      </c>
      <c r="J591">
        <f>貼付ｼｰﾄ!H589</f>
        <v>0</v>
      </c>
      <c r="K591">
        <f>貼付ｼｰﾄ!F589</f>
        <v>0</v>
      </c>
      <c r="L591">
        <f>貼付ｼｰﾄ!I589</f>
        <v>0</v>
      </c>
      <c r="M591">
        <f>貼付ｼｰﾄ!J589</f>
        <v>0</v>
      </c>
      <c r="N591">
        <f>貼付ｼｰﾄ!K589</f>
        <v>0</v>
      </c>
      <c r="O591">
        <f>貼付ｼｰﾄ!L589</f>
        <v>0</v>
      </c>
      <c r="P591">
        <f>貼付ｼｰﾄ!M589</f>
        <v>0</v>
      </c>
      <c r="Q591">
        <f>貼付ｼｰﾄ!N589</f>
        <v>0</v>
      </c>
      <c r="R591">
        <f>貼付ｼｰﾄ!O589</f>
        <v>0</v>
      </c>
      <c r="S591">
        <f>貼付ｼｰﾄ!P589</f>
        <v>0</v>
      </c>
      <c r="U591" t="str">
        <f t="shared" si="30"/>
        <v>00000</v>
      </c>
      <c r="V591">
        <v>590</v>
      </c>
    </row>
    <row r="592" spans="1:22" x14ac:dyDescent="0.15">
      <c r="A592">
        <v>602</v>
      </c>
      <c r="B592" t="str">
        <f t="shared" si="28"/>
        <v>1</v>
      </c>
      <c r="C592" t="str">
        <f>I592&amp;COUNTIF($I$4:I592,I592)</f>
        <v>0363</v>
      </c>
      <c r="D592" t="str">
        <f>貼付ｼｰﾄ!D590&amp;貼付ｼｰﾄ!E590</f>
        <v/>
      </c>
      <c r="E592" t="str">
        <f>IF(D592="","",貼付ｼｰﾄ!H590+ROW()/1000000)</f>
        <v/>
      </c>
      <c r="F592">
        <f t="shared" si="29"/>
        <v>1</v>
      </c>
      <c r="G592">
        <f>貼付ｼｰﾄ!A590</f>
        <v>0</v>
      </c>
      <c r="H592">
        <f>貼付ｼｰﾄ!B590</f>
        <v>0</v>
      </c>
      <c r="I592">
        <f>貼付ｼｰﾄ!G590</f>
        <v>0</v>
      </c>
      <c r="J592">
        <f>貼付ｼｰﾄ!H590</f>
        <v>0</v>
      </c>
      <c r="K592">
        <f>貼付ｼｰﾄ!F590</f>
        <v>0</v>
      </c>
      <c r="L592">
        <f>貼付ｼｰﾄ!I590</f>
        <v>0</v>
      </c>
      <c r="M592">
        <f>貼付ｼｰﾄ!J590</f>
        <v>0</v>
      </c>
      <c r="N592">
        <f>貼付ｼｰﾄ!K590</f>
        <v>0</v>
      </c>
      <c r="O592">
        <f>貼付ｼｰﾄ!L590</f>
        <v>0</v>
      </c>
      <c r="P592">
        <f>貼付ｼｰﾄ!M590</f>
        <v>0</v>
      </c>
      <c r="Q592">
        <f>貼付ｼｰﾄ!N590</f>
        <v>0</v>
      </c>
      <c r="R592">
        <f>貼付ｼｰﾄ!O590</f>
        <v>0</v>
      </c>
      <c r="S592">
        <f>貼付ｼｰﾄ!P590</f>
        <v>0</v>
      </c>
      <c r="U592" t="str">
        <f t="shared" si="30"/>
        <v>00000</v>
      </c>
      <c r="V592">
        <v>591</v>
      </c>
    </row>
    <row r="593" spans="1:22" x14ac:dyDescent="0.15">
      <c r="A593">
        <v>603</v>
      </c>
      <c r="B593" t="str">
        <f t="shared" si="28"/>
        <v>1</v>
      </c>
      <c r="C593" t="str">
        <f>I593&amp;COUNTIF($I$4:I593,I593)</f>
        <v>0364</v>
      </c>
      <c r="D593" t="str">
        <f>貼付ｼｰﾄ!D591&amp;貼付ｼｰﾄ!E591</f>
        <v/>
      </c>
      <c r="E593" t="str">
        <f>IF(D593="","",貼付ｼｰﾄ!H591+ROW()/1000000)</f>
        <v/>
      </c>
      <c r="F593">
        <f t="shared" si="29"/>
        <v>1</v>
      </c>
      <c r="G593">
        <f>貼付ｼｰﾄ!A591</f>
        <v>0</v>
      </c>
      <c r="H593">
        <f>貼付ｼｰﾄ!B591</f>
        <v>0</v>
      </c>
      <c r="I593">
        <f>貼付ｼｰﾄ!G591</f>
        <v>0</v>
      </c>
      <c r="J593">
        <f>貼付ｼｰﾄ!H591</f>
        <v>0</v>
      </c>
      <c r="K593">
        <f>貼付ｼｰﾄ!F591</f>
        <v>0</v>
      </c>
      <c r="L593">
        <f>貼付ｼｰﾄ!I591</f>
        <v>0</v>
      </c>
      <c r="M593">
        <f>貼付ｼｰﾄ!J591</f>
        <v>0</v>
      </c>
      <c r="N593">
        <f>貼付ｼｰﾄ!K591</f>
        <v>0</v>
      </c>
      <c r="O593">
        <f>貼付ｼｰﾄ!L591</f>
        <v>0</v>
      </c>
      <c r="P593">
        <f>貼付ｼｰﾄ!M591</f>
        <v>0</v>
      </c>
      <c r="Q593">
        <f>貼付ｼｰﾄ!N591</f>
        <v>0</v>
      </c>
      <c r="R593">
        <f>貼付ｼｰﾄ!O591</f>
        <v>0</v>
      </c>
      <c r="S593">
        <f>貼付ｼｰﾄ!P591</f>
        <v>0</v>
      </c>
      <c r="U593" t="str">
        <f t="shared" si="30"/>
        <v>00000</v>
      </c>
      <c r="V593">
        <v>592</v>
      </c>
    </row>
    <row r="594" spans="1:22" x14ac:dyDescent="0.15">
      <c r="A594">
        <v>604</v>
      </c>
      <c r="B594" t="str">
        <f t="shared" si="28"/>
        <v>1</v>
      </c>
      <c r="C594" t="str">
        <f>I594&amp;COUNTIF($I$4:I594,I594)</f>
        <v>0365</v>
      </c>
      <c r="D594" t="str">
        <f>貼付ｼｰﾄ!D592&amp;貼付ｼｰﾄ!E592</f>
        <v/>
      </c>
      <c r="E594" t="str">
        <f>IF(D594="","",貼付ｼｰﾄ!H592+ROW()/1000000)</f>
        <v/>
      </c>
      <c r="F594">
        <f t="shared" si="29"/>
        <v>1</v>
      </c>
      <c r="G594">
        <f>貼付ｼｰﾄ!A592</f>
        <v>0</v>
      </c>
      <c r="H594">
        <f>貼付ｼｰﾄ!B592</f>
        <v>0</v>
      </c>
      <c r="I594">
        <f>貼付ｼｰﾄ!G592</f>
        <v>0</v>
      </c>
      <c r="J594">
        <f>貼付ｼｰﾄ!H592</f>
        <v>0</v>
      </c>
      <c r="K594">
        <f>貼付ｼｰﾄ!F592</f>
        <v>0</v>
      </c>
      <c r="L594">
        <f>貼付ｼｰﾄ!I592</f>
        <v>0</v>
      </c>
      <c r="M594">
        <f>貼付ｼｰﾄ!J592</f>
        <v>0</v>
      </c>
      <c r="N594">
        <f>貼付ｼｰﾄ!K592</f>
        <v>0</v>
      </c>
      <c r="O594">
        <f>貼付ｼｰﾄ!L592</f>
        <v>0</v>
      </c>
      <c r="P594">
        <f>貼付ｼｰﾄ!M592</f>
        <v>0</v>
      </c>
      <c r="Q594">
        <f>貼付ｼｰﾄ!N592</f>
        <v>0</v>
      </c>
      <c r="R594">
        <f>貼付ｼｰﾄ!O592</f>
        <v>0</v>
      </c>
      <c r="S594">
        <f>貼付ｼｰﾄ!P592</f>
        <v>0</v>
      </c>
      <c r="U594" t="str">
        <f t="shared" si="30"/>
        <v>00000</v>
      </c>
      <c r="V594">
        <v>593</v>
      </c>
    </row>
    <row r="595" spans="1:22" x14ac:dyDescent="0.15">
      <c r="A595">
        <v>605</v>
      </c>
      <c r="B595" t="str">
        <f t="shared" si="28"/>
        <v>1</v>
      </c>
      <c r="C595" t="str">
        <f>I595&amp;COUNTIF($I$4:I595,I595)</f>
        <v>0366</v>
      </c>
      <c r="D595" t="str">
        <f>貼付ｼｰﾄ!D593&amp;貼付ｼｰﾄ!E593</f>
        <v/>
      </c>
      <c r="E595" t="str">
        <f>IF(D595="","",貼付ｼｰﾄ!H593+ROW()/1000000)</f>
        <v/>
      </c>
      <c r="F595">
        <f t="shared" si="29"/>
        <v>1</v>
      </c>
      <c r="G595">
        <f>貼付ｼｰﾄ!A593</f>
        <v>0</v>
      </c>
      <c r="H595">
        <f>貼付ｼｰﾄ!B593</f>
        <v>0</v>
      </c>
      <c r="I595">
        <f>貼付ｼｰﾄ!G593</f>
        <v>0</v>
      </c>
      <c r="J595">
        <f>貼付ｼｰﾄ!H593</f>
        <v>0</v>
      </c>
      <c r="K595">
        <f>貼付ｼｰﾄ!F593</f>
        <v>0</v>
      </c>
      <c r="L595">
        <f>貼付ｼｰﾄ!I593</f>
        <v>0</v>
      </c>
      <c r="M595">
        <f>貼付ｼｰﾄ!J593</f>
        <v>0</v>
      </c>
      <c r="N595">
        <f>貼付ｼｰﾄ!K593</f>
        <v>0</v>
      </c>
      <c r="O595">
        <f>貼付ｼｰﾄ!L593</f>
        <v>0</v>
      </c>
      <c r="P595">
        <f>貼付ｼｰﾄ!M593</f>
        <v>0</v>
      </c>
      <c r="Q595">
        <f>貼付ｼｰﾄ!N593</f>
        <v>0</v>
      </c>
      <c r="R595">
        <f>貼付ｼｰﾄ!O593</f>
        <v>0</v>
      </c>
      <c r="S595">
        <f>貼付ｼｰﾄ!P593</f>
        <v>0</v>
      </c>
      <c r="U595" t="str">
        <f t="shared" si="30"/>
        <v>00000</v>
      </c>
      <c r="V595">
        <v>594</v>
      </c>
    </row>
    <row r="596" spans="1:22" x14ac:dyDescent="0.15">
      <c r="A596">
        <v>606</v>
      </c>
      <c r="B596" t="str">
        <f t="shared" si="28"/>
        <v>1</v>
      </c>
      <c r="C596" t="str">
        <f>I596&amp;COUNTIF($I$4:I596,I596)</f>
        <v>0367</v>
      </c>
      <c r="D596" t="str">
        <f>貼付ｼｰﾄ!D594&amp;貼付ｼｰﾄ!E594</f>
        <v/>
      </c>
      <c r="E596" t="str">
        <f>IF(D596="","",貼付ｼｰﾄ!H594+ROW()/1000000)</f>
        <v/>
      </c>
      <c r="F596">
        <f t="shared" si="29"/>
        <v>1</v>
      </c>
      <c r="G596">
        <f>貼付ｼｰﾄ!A594</f>
        <v>0</v>
      </c>
      <c r="H596">
        <f>貼付ｼｰﾄ!B594</f>
        <v>0</v>
      </c>
      <c r="I596">
        <f>貼付ｼｰﾄ!G594</f>
        <v>0</v>
      </c>
      <c r="J596">
        <f>貼付ｼｰﾄ!H594</f>
        <v>0</v>
      </c>
      <c r="K596">
        <f>貼付ｼｰﾄ!F594</f>
        <v>0</v>
      </c>
      <c r="L596">
        <f>貼付ｼｰﾄ!I594</f>
        <v>0</v>
      </c>
      <c r="M596">
        <f>貼付ｼｰﾄ!J594</f>
        <v>0</v>
      </c>
      <c r="N596">
        <f>貼付ｼｰﾄ!K594</f>
        <v>0</v>
      </c>
      <c r="O596">
        <f>貼付ｼｰﾄ!L594</f>
        <v>0</v>
      </c>
      <c r="P596">
        <f>貼付ｼｰﾄ!M594</f>
        <v>0</v>
      </c>
      <c r="Q596">
        <f>貼付ｼｰﾄ!N594</f>
        <v>0</v>
      </c>
      <c r="R596">
        <f>貼付ｼｰﾄ!O594</f>
        <v>0</v>
      </c>
      <c r="S596">
        <f>貼付ｼｰﾄ!P594</f>
        <v>0</v>
      </c>
      <c r="U596" t="str">
        <f t="shared" si="30"/>
        <v>00000</v>
      </c>
      <c r="V596">
        <v>595</v>
      </c>
    </row>
    <row r="597" spans="1:22" x14ac:dyDescent="0.15">
      <c r="A597">
        <v>607</v>
      </c>
      <c r="B597" t="str">
        <f t="shared" si="28"/>
        <v>1</v>
      </c>
      <c r="C597" t="str">
        <f>I597&amp;COUNTIF($I$4:I597,I597)</f>
        <v>0368</v>
      </c>
      <c r="D597" t="str">
        <f>貼付ｼｰﾄ!D595&amp;貼付ｼｰﾄ!E595</f>
        <v/>
      </c>
      <c r="E597" t="str">
        <f>IF(D597="","",貼付ｼｰﾄ!H595+ROW()/1000000)</f>
        <v/>
      </c>
      <c r="F597">
        <f t="shared" si="29"/>
        <v>1</v>
      </c>
      <c r="G597">
        <f>貼付ｼｰﾄ!A595</f>
        <v>0</v>
      </c>
      <c r="H597">
        <f>貼付ｼｰﾄ!B595</f>
        <v>0</v>
      </c>
      <c r="I597">
        <f>貼付ｼｰﾄ!G595</f>
        <v>0</v>
      </c>
      <c r="J597">
        <f>貼付ｼｰﾄ!H595</f>
        <v>0</v>
      </c>
      <c r="K597">
        <f>貼付ｼｰﾄ!F595</f>
        <v>0</v>
      </c>
      <c r="L597">
        <f>貼付ｼｰﾄ!I595</f>
        <v>0</v>
      </c>
      <c r="M597">
        <f>貼付ｼｰﾄ!J595</f>
        <v>0</v>
      </c>
      <c r="N597">
        <f>貼付ｼｰﾄ!K595</f>
        <v>0</v>
      </c>
      <c r="O597">
        <f>貼付ｼｰﾄ!L595</f>
        <v>0</v>
      </c>
      <c r="P597">
        <f>貼付ｼｰﾄ!M595</f>
        <v>0</v>
      </c>
      <c r="Q597">
        <f>貼付ｼｰﾄ!N595</f>
        <v>0</v>
      </c>
      <c r="R597">
        <f>貼付ｼｰﾄ!O595</f>
        <v>0</v>
      </c>
      <c r="S597">
        <f>貼付ｼｰﾄ!P595</f>
        <v>0</v>
      </c>
      <c r="U597" t="str">
        <f t="shared" si="30"/>
        <v>00000</v>
      </c>
      <c r="V597">
        <v>596</v>
      </c>
    </row>
    <row r="598" spans="1:22" x14ac:dyDescent="0.15">
      <c r="A598">
        <v>608</v>
      </c>
      <c r="B598" t="str">
        <f t="shared" si="28"/>
        <v>1</v>
      </c>
      <c r="C598" t="str">
        <f>I598&amp;COUNTIF($I$4:I598,I598)</f>
        <v>0369</v>
      </c>
      <c r="D598" t="str">
        <f>貼付ｼｰﾄ!D596&amp;貼付ｼｰﾄ!E596</f>
        <v/>
      </c>
      <c r="E598" t="str">
        <f>IF(D598="","",貼付ｼｰﾄ!H596+ROW()/1000000)</f>
        <v/>
      </c>
      <c r="F598">
        <f t="shared" si="29"/>
        <v>1</v>
      </c>
      <c r="G598">
        <f>貼付ｼｰﾄ!A596</f>
        <v>0</v>
      </c>
      <c r="H598">
        <f>貼付ｼｰﾄ!B596</f>
        <v>0</v>
      </c>
      <c r="I598">
        <f>貼付ｼｰﾄ!G596</f>
        <v>0</v>
      </c>
      <c r="J598">
        <f>貼付ｼｰﾄ!H596</f>
        <v>0</v>
      </c>
      <c r="K598">
        <f>貼付ｼｰﾄ!F596</f>
        <v>0</v>
      </c>
      <c r="L598">
        <f>貼付ｼｰﾄ!I596</f>
        <v>0</v>
      </c>
      <c r="M598">
        <f>貼付ｼｰﾄ!J596</f>
        <v>0</v>
      </c>
      <c r="N598">
        <f>貼付ｼｰﾄ!K596</f>
        <v>0</v>
      </c>
      <c r="O598">
        <f>貼付ｼｰﾄ!L596</f>
        <v>0</v>
      </c>
      <c r="P598">
        <f>貼付ｼｰﾄ!M596</f>
        <v>0</v>
      </c>
      <c r="Q598">
        <f>貼付ｼｰﾄ!N596</f>
        <v>0</v>
      </c>
      <c r="R598">
        <f>貼付ｼｰﾄ!O596</f>
        <v>0</v>
      </c>
      <c r="S598">
        <f>貼付ｼｰﾄ!P596</f>
        <v>0</v>
      </c>
      <c r="U598" t="str">
        <f t="shared" si="30"/>
        <v>00000</v>
      </c>
      <c r="V598">
        <v>597</v>
      </c>
    </row>
    <row r="599" spans="1:22" x14ac:dyDescent="0.15">
      <c r="A599">
        <v>609</v>
      </c>
      <c r="B599" t="str">
        <f t="shared" si="28"/>
        <v>1</v>
      </c>
      <c r="C599" t="str">
        <f>I599&amp;COUNTIF($I$4:I599,I599)</f>
        <v>0370</v>
      </c>
      <c r="D599" t="str">
        <f>貼付ｼｰﾄ!D597&amp;貼付ｼｰﾄ!E597</f>
        <v/>
      </c>
      <c r="E599" t="str">
        <f>IF(D599="","",貼付ｼｰﾄ!H597+ROW()/1000000)</f>
        <v/>
      </c>
      <c r="F599">
        <f t="shared" si="29"/>
        <v>1</v>
      </c>
      <c r="G599">
        <f>貼付ｼｰﾄ!A597</f>
        <v>0</v>
      </c>
      <c r="H599">
        <f>貼付ｼｰﾄ!B597</f>
        <v>0</v>
      </c>
      <c r="I599">
        <f>貼付ｼｰﾄ!G597</f>
        <v>0</v>
      </c>
      <c r="J599">
        <f>貼付ｼｰﾄ!H597</f>
        <v>0</v>
      </c>
      <c r="K599">
        <f>貼付ｼｰﾄ!F597</f>
        <v>0</v>
      </c>
      <c r="L599">
        <f>貼付ｼｰﾄ!I597</f>
        <v>0</v>
      </c>
      <c r="M599">
        <f>貼付ｼｰﾄ!J597</f>
        <v>0</v>
      </c>
      <c r="N599">
        <f>貼付ｼｰﾄ!K597</f>
        <v>0</v>
      </c>
      <c r="O599">
        <f>貼付ｼｰﾄ!L597</f>
        <v>0</v>
      </c>
      <c r="P599">
        <f>貼付ｼｰﾄ!M597</f>
        <v>0</v>
      </c>
      <c r="Q599">
        <f>貼付ｼｰﾄ!N597</f>
        <v>0</v>
      </c>
      <c r="R599">
        <f>貼付ｼｰﾄ!O597</f>
        <v>0</v>
      </c>
      <c r="S599">
        <f>貼付ｼｰﾄ!P597</f>
        <v>0</v>
      </c>
      <c r="U599" t="str">
        <f t="shared" si="30"/>
        <v>00000</v>
      </c>
      <c r="V599">
        <v>598</v>
      </c>
    </row>
    <row r="600" spans="1:22" x14ac:dyDescent="0.15">
      <c r="A600">
        <v>610</v>
      </c>
      <c r="B600" t="str">
        <f t="shared" si="28"/>
        <v>1</v>
      </c>
      <c r="C600" t="str">
        <f>I600&amp;COUNTIF($I$4:I600,I600)</f>
        <v>0371</v>
      </c>
      <c r="D600" t="str">
        <f>貼付ｼｰﾄ!D598&amp;貼付ｼｰﾄ!E598</f>
        <v/>
      </c>
      <c r="E600" t="str">
        <f>IF(D600="","",貼付ｼｰﾄ!H598+ROW()/1000000)</f>
        <v/>
      </c>
      <c r="F600">
        <f t="shared" si="29"/>
        <v>1</v>
      </c>
      <c r="G600">
        <f>貼付ｼｰﾄ!A598</f>
        <v>0</v>
      </c>
      <c r="H600">
        <f>貼付ｼｰﾄ!B598</f>
        <v>0</v>
      </c>
      <c r="I600">
        <f>貼付ｼｰﾄ!G598</f>
        <v>0</v>
      </c>
      <c r="J600">
        <f>貼付ｼｰﾄ!H598</f>
        <v>0</v>
      </c>
      <c r="K600">
        <f>貼付ｼｰﾄ!F598</f>
        <v>0</v>
      </c>
      <c r="L600">
        <f>貼付ｼｰﾄ!I598</f>
        <v>0</v>
      </c>
      <c r="M600">
        <f>貼付ｼｰﾄ!J598</f>
        <v>0</v>
      </c>
      <c r="N600">
        <f>貼付ｼｰﾄ!K598</f>
        <v>0</v>
      </c>
      <c r="O600">
        <f>貼付ｼｰﾄ!L598</f>
        <v>0</v>
      </c>
      <c r="P600">
        <f>貼付ｼｰﾄ!M598</f>
        <v>0</v>
      </c>
      <c r="Q600">
        <f>貼付ｼｰﾄ!N598</f>
        <v>0</v>
      </c>
      <c r="R600">
        <f>貼付ｼｰﾄ!O598</f>
        <v>0</v>
      </c>
      <c r="S600">
        <f>貼付ｼｰﾄ!P598</f>
        <v>0</v>
      </c>
      <c r="U600" t="str">
        <f t="shared" si="30"/>
        <v>00000</v>
      </c>
      <c r="V600">
        <v>599</v>
      </c>
    </row>
    <row r="601" spans="1:22" x14ac:dyDescent="0.15">
      <c r="A601">
        <v>611</v>
      </c>
      <c r="B601" t="str">
        <f t="shared" si="28"/>
        <v>1</v>
      </c>
      <c r="C601" t="str">
        <f>I601&amp;COUNTIF($I$4:I601,I601)</f>
        <v>0372</v>
      </c>
      <c r="D601" t="str">
        <f>貼付ｼｰﾄ!D599&amp;貼付ｼｰﾄ!E599</f>
        <v/>
      </c>
      <c r="E601" t="str">
        <f>IF(D601="","",貼付ｼｰﾄ!H599+ROW()/1000000)</f>
        <v/>
      </c>
      <c r="F601">
        <f t="shared" si="29"/>
        <v>1</v>
      </c>
      <c r="G601">
        <f>貼付ｼｰﾄ!A599</f>
        <v>0</v>
      </c>
      <c r="H601">
        <f>貼付ｼｰﾄ!B599</f>
        <v>0</v>
      </c>
      <c r="I601">
        <f>貼付ｼｰﾄ!G599</f>
        <v>0</v>
      </c>
      <c r="J601">
        <f>貼付ｼｰﾄ!H599</f>
        <v>0</v>
      </c>
      <c r="K601">
        <f>貼付ｼｰﾄ!F599</f>
        <v>0</v>
      </c>
      <c r="L601">
        <f>貼付ｼｰﾄ!I599</f>
        <v>0</v>
      </c>
      <c r="M601">
        <f>貼付ｼｰﾄ!J599</f>
        <v>0</v>
      </c>
      <c r="N601">
        <f>貼付ｼｰﾄ!K599</f>
        <v>0</v>
      </c>
      <c r="O601">
        <f>貼付ｼｰﾄ!L599</f>
        <v>0</v>
      </c>
      <c r="P601">
        <f>貼付ｼｰﾄ!M599</f>
        <v>0</v>
      </c>
      <c r="Q601">
        <f>貼付ｼｰﾄ!N599</f>
        <v>0</v>
      </c>
      <c r="R601">
        <f>貼付ｼｰﾄ!O599</f>
        <v>0</v>
      </c>
      <c r="S601">
        <f>貼付ｼｰﾄ!P599</f>
        <v>0</v>
      </c>
      <c r="U601" t="str">
        <f t="shared" si="30"/>
        <v>00000</v>
      </c>
      <c r="V601">
        <v>600</v>
      </c>
    </row>
    <row r="602" spans="1:22" x14ac:dyDescent="0.15">
      <c r="A602">
        <v>612</v>
      </c>
      <c r="B602" t="str">
        <f t="shared" si="28"/>
        <v>1</v>
      </c>
      <c r="C602" t="str">
        <f>I602&amp;COUNTIF($I$4:I602,I602)</f>
        <v>0373</v>
      </c>
      <c r="D602" t="str">
        <f>貼付ｼｰﾄ!D600&amp;貼付ｼｰﾄ!E600</f>
        <v/>
      </c>
      <c r="E602" t="str">
        <f>IF(D602="","",貼付ｼｰﾄ!H600+ROW()/1000000)</f>
        <v/>
      </c>
      <c r="F602">
        <f t="shared" si="29"/>
        <v>1</v>
      </c>
      <c r="G602">
        <f>貼付ｼｰﾄ!A600</f>
        <v>0</v>
      </c>
      <c r="H602">
        <f>貼付ｼｰﾄ!B600</f>
        <v>0</v>
      </c>
      <c r="I602">
        <f>貼付ｼｰﾄ!G600</f>
        <v>0</v>
      </c>
      <c r="J602">
        <f>貼付ｼｰﾄ!H600</f>
        <v>0</v>
      </c>
      <c r="K602">
        <f>貼付ｼｰﾄ!F600</f>
        <v>0</v>
      </c>
      <c r="L602">
        <f>貼付ｼｰﾄ!I600</f>
        <v>0</v>
      </c>
      <c r="M602">
        <f>貼付ｼｰﾄ!J600</f>
        <v>0</v>
      </c>
      <c r="N602">
        <f>貼付ｼｰﾄ!K600</f>
        <v>0</v>
      </c>
      <c r="O602">
        <f>貼付ｼｰﾄ!L600</f>
        <v>0</v>
      </c>
      <c r="P602">
        <f>貼付ｼｰﾄ!M600</f>
        <v>0</v>
      </c>
      <c r="Q602">
        <f>貼付ｼｰﾄ!N600</f>
        <v>0</v>
      </c>
      <c r="R602">
        <f>貼付ｼｰﾄ!O600</f>
        <v>0</v>
      </c>
      <c r="S602">
        <f>貼付ｼｰﾄ!P600</f>
        <v>0</v>
      </c>
      <c r="U602" t="str">
        <f t="shared" si="30"/>
        <v>00000</v>
      </c>
      <c r="V602">
        <v>601</v>
      </c>
    </row>
    <row r="603" spans="1:22" x14ac:dyDescent="0.15">
      <c r="A603">
        <v>613</v>
      </c>
      <c r="B603" t="str">
        <f t="shared" si="28"/>
        <v>1</v>
      </c>
      <c r="C603" t="str">
        <f>I603&amp;COUNTIF($I$4:I603,I603)</f>
        <v>0374</v>
      </c>
      <c r="D603" t="str">
        <f>貼付ｼｰﾄ!D601&amp;貼付ｼｰﾄ!E601</f>
        <v/>
      </c>
      <c r="E603" t="str">
        <f>IF(D603="","",貼付ｼｰﾄ!H601+ROW()/1000000)</f>
        <v/>
      </c>
      <c r="F603">
        <f t="shared" si="29"/>
        <v>1</v>
      </c>
      <c r="G603">
        <f>貼付ｼｰﾄ!A601</f>
        <v>0</v>
      </c>
      <c r="H603">
        <f>貼付ｼｰﾄ!B601</f>
        <v>0</v>
      </c>
      <c r="I603">
        <f>貼付ｼｰﾄ!G601</f>
        <v>0</v>
      </c>
      <c r="J603">
        <f>貼付ｼｰﾄ!H601</f>
        <v>0</v>
      </c>
      <c r="K603">
        <f>貼付ｼｰﾄ!F601</f>
        <v>0</v>
      </c>
      <c r="L603">
        <f>貼付ｼｰﾄ!I601</f>
        <v>0</v>
      </c>
      <c r="M603">
        <f>貼付ｼｰﾄ!J601</f>
        <v>0</v>
      </c>
      <c r="N603">
        <f>貼付ｼｰﾄ!K601</f>
        <v>0</v>
      </c>
      <c r="O603">
        <f>貼付ｼｰﾄ!L601</f>
        <v>0</v>
      </c>
      <c r="P603">
        <f>貼付ｼｰﾄ!M601</f>
        <v>0</v>
      </c>
      <c r="Q603">
        <f>貼付ｼｰﾄ!N601</f>
        <v>0</v>
      </c>
      <c r="R603">
        <f>貼付ｼｰﾄ!O601</f>
        <v>0</v>
      </c>
      <c r="S603">
        <f>貼付ｼｰﾄ!P601</f>
        <v>0</v>
      </c>
      <c r="U603" t="str">
        <f t="shared" si="30"/>
        <v>00000</v>
      </c>
      <c r="V603">
        <v>602</v>
      </c>
    </row>
    <row r="604" spans="1:22" x14ac:dyDescent="0.15">
      <c r="A604">
        <v>614</v>
      </c>
      <c r="B604" t="str">
        <f t="shared" si="28"/>
        <v>1</v>
      </c>
      <c r="C604" t="str">
        <f>I604&amp;COUNTIF($I$4:I604,I604)</f>
        <v>0375</v>
      </c>
      <c r="D604" t="str">
        <f>貼付ｼｰﾄ!D602&amp;貼付ｼｰﾄ!E602</f>
        <v/>
      </c>
      <c r="E604" t="str">
        <f>IF(D604="","",貼付ｼｰﾄ!H602+ROW()/1000000)</f>
        <v/>
      </c>
      <c r="F604">
        <f t="shared" si="29"/>
        <v>1</v>
      </c>
      <c r="G604">
        <f>貼付ｼｰﾄ!A602</f>
        <v>0</v>
      </c>
      <c r="H604">
        <f>貼付ｼｰﾄ!B602</f>
        <v>0</v>
      </c>
      <c r="I604">
        <f>貼付ｼｰﾄ!G602</f>
        <v>0</v>
      </c>
      <c r="J604">
        <f>貼付ｼｰﾄ!H602</f>
        <v>0</v>
      </c>
      <c r="K604">
        <f>貼付ｼｰﾄ!F602</f>
        <v>0</v>
      </c>
      <c r="L604">
        <f>貼付ｼｰﾄ!I602</f>
        <v>0</v>
      </c>
      <c r="M604">
        <f>貼付ｼｰﾄ!J602</f>
        <v>0</v>
      </c>
      <c r="N604">
        <f>貼付ｼｰﾄ!K602</f>
        <v>0</v>
      </c>
      <c r="O604">
        <f>貼付ｼｰﾄ!L602</f>
        <v>0</v>
      </c>
      <c r="P604">
        <f>貼付ｼｰﾄ!M602</f>
        <v>0</v>
      </c>
      <c r="Q604">
        <f>貼付ｼｰﾄ!N602</f>
        <v>0</v>
      </c>
      <c r="R604">
        <f>貼付ｼｰﾄ!O602</f>
        <v>0</v>
      </c>
      <c r="S604">
        <f>貼付ｼｰﾄ!P602</f>
        <v>0</v>
      </c>
      <c r="U604" t="str">
        <f t="shared" si="30"/>
        <v>00000</v>
      </c>
      <c r="V604">
        <v>603</v>
      </c>
    </row>
    <row r="605" spans="1:22" x14ac:dyDescent="0.15">
      <c r="A605">
        <v>615</v>
      </c>
      <c r="B605" t="str">
        <f t="shared" si="28"/>
        <v>1</v>
      </c>
      <c r="C605" t="str">
        <f>I605&amp;COUNTIF($I$4:I605,I605)</f>
        <v>0376</v>
      </c>
      <c r="D605" t="str">
        <f>貼付ｼｰﾄ!D603&amp;貼付ｼｰﾄ!E603</f>
        <v/>
      </c>
      <c r="E605" t="str">
        <f>IF(D605="","",貼付ｼｰﾄ!H603+ROW()/1000000)</f>
        <v/>
      </c>
      <c r="F605">
        <f t="shared" si="29"/>
        <v>1</v>
      </c>
      <c r="G605">
        <f>貼付ｼｰﾄ!A603</f>
        <v>0</v>
      </c>
      <c r="H605">
        <f>貼付ｼｰﾄ!B603</f>
        <v>0</v>
      </c>
      <c r="I605">
        <f>貼付ｼｰﾄ!G603</f>
        <v>0</v>
      </c>
      <c r="J605">
        <f>貼付ｼｰﾄ!H603</f>
        <v>0</v>
      </c>
      <c r="K605">
        <f>貼付ｼｰﾄ!F603</f>
        <v>0</v>
      </c>
      <c r="L605">
        <f>貼付ｼｰﾄ!I603</f>
        <v>0</v>
      </c>
      <c r="M605">
        <f>貼付ｼｰﾄ!J603</f>
        <v>0</v>
      </c>
      <c r="N605">
        <f>貼付ｼｰﾄ!K603</f>
        <v>0</v>
      </c>
      <c r="O605">
        <f>貼付ｼｰﾄ!L603</f>
        <v>0</v>
      </c>
      <c r="P605">
        <f>貼付ｼｰﾄ!M603</f>
        <v>0</v>
      </c>
      <c r="Q605">
        <f>貼付ｼｰﾄ!N603</f>
        <v>0</v>
      </c>
      <c r="R605">
        <f>貼付ｼｰﾄ!O603</f>
        <v>0</v>
      </c>
      <c r="S605">
        <f>貼付ｼｰﾄ!P603</f>
        <v>0</v>
      </c>
      <c r="U605" t="str">
        <f t="shared" si="30"/>
        <v>00000</v>
      </c>
      <c r="V605">
        <v>604</v>
      </c>
    </row>
    <row r="606" spans="1:22" x14ac:dyDescent="0.15">
      <c r="A606">
        <v>616</v>
      </c>
      <c r="B606" t="str">
        <f t="shared" si="28"/>
        <v>1</v>
      </c>
      <c r="C606" t="str">
        <f>I606&amp;COUNTIF($I$4:I606,I606)</f>
        <v>0377</v>
      </c>
      <c r="D606" t="str">
        <f>貼付ｼｰﾄ!D604&amp;貼付ｼｰﾄ!E604</f>
        <v/>
      </c>
      <c r="E606" t="str">
        <f>IF(D606="","",貼付ｼｰﾄ!H604+ROW()/1000000)</f>
        <v/>
      </c>
      <c r="F606">
        <f t="shared" si="29"/>
        <v>1</v>
      </c>
      <c r="G606">
        <f>貼付ｼｰﾄ!A604</f>
        <v>0</v>
      </c>
      <c r="H606">
        <f>貼付ｼｰﾄ!B604</f>
        <v>0</v>
      </c>
      <c r="I606">
        <f>貼付ｼｰﾄ!G604</f>
        <v>0</v>
      </c>
      <c r="J606">
        <f>貼付ｼｰﾄ!H604</f>
        <v>0</v>
      </c>
      <c r="K606">
        <f>貼付ｼｰﾄ!F604</f>
        <v>0</v>
      </c>
      <c r="L606">
        <f>貼付ｼｰﾄ!I604</f>
        <v>0</v>
      </c>
      <c r="M606">
        <f>貼付ｼｰﾄ!J604</f>
        <v>0</v>
      </c>
      <c r="N606">
        <f>貼付ｼｰﾄ!K604</f>
        <v>0</v>
      </c>
      <c r="O606">
        <f>貼付ｼｰﾄ!L604</f>
        <v>0</v>
      </c>
      <c r="P606">
        <f>貼付ｼｰﾄ!M604</f>
        <v>0</v>
      </c>
      <c r="Q606">
        <f>貼付ｼｰﾄ!N604</f>
        <v>0</v>
      </c>
      <c r="R606">
        <f>貼付ｼｰﾄ!O604</f>
        <v>0</v>
      </c>
      <c r="S606">
        <f>貼付ｼｰﾄ!P604</f>
        <v>0</v>
      </c>
      <c r="U606" t="str">
        <f t="shared" si="30"/>
        <v>00000</v>
      </c>
      <c r="V606">
        <v>605</v>
      </c>
    </row>
    <row r="607" spans="1:22" x14ac:dyDescent="0.15">
      <c r="A607">
        <v>617</v>
      </c>
      <c r="B607" t="str">
        <f t="shared" si="28"/>
        <v>1</v>
      </c>
      <c r="C607" t="str">
        <f>I607&amp;COUNTIF($I$4:I607,I607)</f>
        <v>0378</v>
      </c>
      <c r="D607" t="str">
        <f>貼付ｼｰﾄ!D605&amp;貼付ｼｰﾄ!E605</f>
        <v/>
      </c>
      <c r="E607" t="str">
        <f>IF(D607="","",貼付ｼｰﾄ!H605+ROW()/1000000)</f>
        <v/>
      </c>
      <c r="F607">
        <f t="shared" si="29"/>
        <v>1</v>
      </c>
      <c r="G607">
        <f>貼付ｼｰﾄ!A605</f>
        <v>0</v>
      </c>
      <c r="H607">
        <f>貼付ｼｰﾄ!B605</f>
        <v>0</v>
      </c>
      <c r="I607">
        <f>貼付ｼｰﾄ!G605</f>
        <v>0</v>
      </c>
      <c r="J607">
        <f>貼付ｼｰﾄ!H605</f>
        <v>0</v>
      </c>
      <c r="K607">
        <f>貼付ｼｰﾄ!F605</f>
        <v>0</v>
      </c>
      <c r="L607">
        <f>貼付ｼｰﾄ!I605</f>
        <v>0</v>
      </c>
      <c r="M607">
        <f>貼付ｼｰﾄ!J605</f>
        <v>0</v>
      </c>
      <c r="N607">
        <f>貼付ｼｰﾄ!K605</f>
        <v>0</v>
      </c>
      <c r="O607">
        <f>貼付ｼｰﾄ!L605</f>
        <v>0</v>
      </c>
      <c r="P607">
        <f>貼付ｼｰﾄ!M605</f>
        <v>0</v>
      </c>
      <c r="Q607">
        <f>貼付ｼｰﾄ!N605</f>
        <v>0</v>
      </c>
      <c r="R607">
        <f>貼付ｼｰﾄ!O605</f>
        <v>0</v>
      </c>
      <c r="S607">
        <f>貼付ｼｰﾄ!P605</f>
        <v>0</v>
      </c>
      <c r="U607" t="str">
        <f t="shared" si="30"/>
        <v>00000</v>
      </c>
      <c r="V607">
        <v>606</v>
      </c>
    </row>
    <row r="608" spans="1:22" x14ac:dyDescent="0.15">
      <c r="A608">
        <v>618</v>
      </c>
      <c r="B608" t="str">
        <f t="shared" si="28"/>
        <v>1</v>
      </c>
      <c r="C608" t="str">
        <f>I608&amp;COUNTIF($I$4:I608,I608)</f>
        <v>0379</v>
      </c>
      <c r="D608" t="str">
        <f>貼付ｼｰﾄ!D606&amp;貼付ｼｰﾄ!E606</f>
        <v/>
      </c>
      <c r="E608" t="str">
        <f>IF(D608="","",貼付ｼｰﾄ!H606+ROW()/1000000)</f>
        <v/>
      </c>
      <c r="F608">
        <f t="shared" si="29"/>
        <v>1</v>
      </c>
      <c r="G608">
        <f>貼付ｼｰﾄ!A606</f>
        <v>0</v>
      </c>
      <c r="H608">
        <f>貼付ｼｰﾄ!B606</f>
        <v>0</v>
      </c>
      <c r="I608">
        <f>貼付ｼｰﾄ!G606</f>
        <v>0</v>
      </c>
      <c r="J608">
        <f>貼付ｼｰﾄ!H606</f>
        <v>0</v>
      </c>
      <c r="K608">
        <f>貼付ｼｰﾄ!F606</f>
        <v>0</v>
      </c>
      <c r="L608">
        <f>貼付ｼｰﾄ!I606</f>
        <v>0</v>
      </c>
      <c r="M608">
        <f>貼付ｼｰﾄ!J606</f>
        <v>0</v>
      </c>
      <c r="N608">
        <f>貼付ｼｰﾄ!K606</f>
        <v>0</v>
      </c>
      <c r="O608">
        <f>貼付ｼｰﾄ!L606</f>
        <v>0</v>
      </c>
      <c r="P608">
        <f>貼付ｼｰﾄ!M606</f>
        <v>0</v>
      </c>
      <c r="Q608">
        <f>貼付ｼｰﾄ!N606</f>
        <v>0</v>
      </c>
      <c r="R608">
        <f>貼付ｼｰﾄ!O606</f>
        <v>0</v>
      </c>
      <c r="S608">
        <f>貼付ｼｰﾄ!P606</f>
        <v>0</v>
      </c>
      <c r="U608" t="str">
        <f t="shared" si="30"/>
        <v>00000</v>
      </c>
      <c r="V608">
        <v>607</v>
      </c>
    </row>
    <row r="609" spans="1:22" x14ac:dyDescent="0.15">
      <c r="A609">
        <v>619</v>
      </c>
      <c r="B609" t="str">
        <f t="shared" si="28"/>
        <v>1</v>
      </c>
      <c r="C609" t="str">
        <f>I609&amp;COUNTIF($I$4:I609,I609)</f>
        <v>0380</v>
      </c>
      <c r="D609" t="str">
        <f>貼付ｼｰﾄ!D607&amp;貼付ｼｰﾄ!E607</f>
        <v/>
      </c>
      <c r="E609" t="str">
        <f>IF(D609="","",貼付ｼｰﾄ!H607+ROW()/1000000)</f>
        <v/>
      </c>
      <c r="F609">
        <f t="shared" si="29"/>
        <v>1</v>
      </c>
      <c r="G609">
        <f>貼付ｼｰﾄ!A607</f>
        <v>0</v>
      </c>
      <c r="H609">
        <f>貼付ｼｰﾄ!B607</f>
        <v>0</v>
      </c>
      <c r="I609">
        <f>貼付ｼｰﾄ!G607</f>
        <v>0</v>
      </c>
      <c r="J609">
        <f>貼付ｼｰﾄ!H607</f>
        <v>0</v>
      </c>
      <c r="K609">
        <f>貼付ｼｰﾄ!F607</f>
        <v>0</v>
      </c>
      <c r="L609">
        <f>貼付ｼｰﾄ!I607</f>
        <v>0</v>
      </c>
      <c r="M609">
        <f>貼付ｼｰﾄ!J607</f>
        <v>0</v>
      </c>
      <c r="N609">
        <f>貼付ｼｰﾄ!K607</f>
        <v>0</v>
      </c>
      <c r="O609">
        <f>貼付ｼｰﾄ!L607</f>
        <v>0</v>
      </c>
      <c r="P609">
        <f>貼付ｼｰﾄ!M607</f>
        <v>0</v>
      </c>
      <c r="Q609">
        <f>貼付ｼｰﾄ!N607</f>
        <v>0</v>
      </c>
      <c r="R609">
        <f>貼付ｼｰﾄ!O607</f>
        <v>0</v>
      </c>
      <c r="S609">
        <f>貼付ｼｰﾄ!P607</f>
        <v>0</v>
      </c>
      <c r="U609" t="str">
        <f t="shared" si="30"/>
        <v>00000</v>
      </c>
      <c r="V609">
        <v>608</v>
      </c>
    </row>
    <row r="610" spans="1:22" x14ac:dyDescent="0.15">
      <c r="A610">
        <v>620</v>
      </c>
      <c r="B610" t="str">
        <f t="shared" si="28"/>
        <v>1</v>
      </c>
      <c r="C610" t="str">
        <f>I610&amp;COUNTIF($I$4:I610,I610)</f>
        <v>0381</v>
      </c>
      <c r="D610" t="str">
        <f>貼付ｼｰﾄ!D608&amp;貼付ｼｰﾄ!E608</f>
        <v/>
      </c>
      <c r="E610" t="str">
        <f>IF(D610="","",貼付ｼｰﾄ!H608+ROW()/1000000)</f>
        <v/>
      </c>
      <c r="F610">
        <f t="shared" si="29"/>
        <v>1</v>
      </c>
      <c r="G610">
        <f>貼付ｼｰﾄ!A608</f>
        <v>0</v>
      </c>
      <c r="H610">
        <f>貼付ｼｰﾄ!B608</f>
        <v>0</v>
      </c>
      <c r="I610">
        <f>貼付ｼｰﾄ!G608</f>
        <v>0</v>
      </c>
      <c r="J610">
        <f>貼付ｼｰﾄ!H608</f>
        <v>0</v>
      </c>
      <c r="K610">
        <f>貼付ｼｰﾄ!F608</f>
        <v>0</v>
      </c>
      <c r="L610">
        <f>貼付ｼｰﾄ!I608</f>
        <v>0</v>
      </c>
      <c r="M610">
        <f>貼付ｼｰﾄ!J608</f>
        <v>0</v>
      </c>
      <c r="N610">
        <f>貼付ｼｰﾄ!K608</f>
        <v>0</v>
      </c>
      <c r="O610">
        <f>貼付ｼｰﾄ!L608</f>
        <v>0</v>
      </c>
      <c r="P610">
        <f>貼付ｼｰﾄ!M608</f>
        <v>0</v>
      </c>
      <c r="Q610">
        <f>貼付ｼｰﾄ!N608</f>
        <v>0</v>
      </c>
      <c r="R610">
        <f>貼付ｼｰﾄ!O608</f>
        <v>0</v>
      </c>
      <c r="S610">
        <f>貼付ｼｰﾄ!P608</f>
        <v>0</v>
      </c>
      <c r="U610" t="str">
        <f t="shared" si="30"/>
        <v>00000</v>
      </c>
      <c r="V610">
        <v>609</v>
      </c>
    </row>
    <row r="611" spans="1:22" x14ac:dyDescent="0.15">
      <c r="A611">
        <v>621</v>
      </c>
      <c r="B611" t="str">
        <f t="shared" si="28"/>
        <v>1</v>
      </c>
      <c r="C611" t="str">
        <f>I611&amp;COUNTIF($I$4:I611,I611)</f>
        <v>0382</v>
      </c>
      <c r="D611" t="str">
        <f>貼付ｼｰﾄ!D609&amp;貼付ｼｰﾄ!E609</f>
        <v/>
      </c>
      <c r="E611" t="str">
        <f>IF(D611="","",貼付ｼｰﾄ!H609+ROW()/1000000)</f>
        <v/>
      </c>
      <c r="F611">
        <f t="shared" si="29"/>
        <v>1</v>
      </c>
      <c r="G611">
        <f>貼付ｼｰﾄ!A609</f>
        <v>0</v>
      </c>
      <c r="H611">
        <f>貼付ｼｰﾄ!B609</f>
        <v>0</v>
      </c>
      <c r="I611">
        <f>貼付ｼｰﾄ!G609</f>
        <v>0</v>
      </c>
      <c r="J611">
        <f>貼付ｼｰﾄ!H609</f>
        <v>0</v>
      </c>
      <c r="K611">
        <f>貼付ｼｰﾄ!F609</f>
        <v>0</v>
      </c>
      <c r="L611">
        <f>貼付ｼｰﾄ!I609</f>
        <v>0</v>
      </c>
      <c r="M611">
        <f>貼付ｼｰﾄ!J609</f>
        <v>0</v>
      </c>
      <c r="N611">
        <f>貼付ｼｰﾄ!K609</f>
        <v>0</v>
      </c>
      <c r="O611">
        <f>貼付ｼｰﾄ!L609</f>
        <v>0</v>
      </c>
      <c r="P611">
        <f>貼付ｼｰﾄ!M609</f>
        <v>0</v>
      </c>
      <c r="Q611">
        <f>貼付ｼｰﾄ!N609</f>
        <v>0</v>
      </c>
      <c r="R611">
        <f>貼付ｼｰﾄ!O609</f>
        <v>0</v>
      </c>
      <c r="S611">
        <f>貼付ｼｰﾄ!P609</f>
        <v>0</v>
      </c>
      <c r="U611" t="str">
        <f t="shared" si="30"/>
        <v>00000</v>
      </c>
      <c r="V611">
        <v>610</v>
      </c>
    </row>
    <row r="612" spans="1:22" x14ac:dyDescent="0.15">
      <c r="A612">
        <v>622</v>
      </c>
      <c r="B612" t="str">
        <f t="shared" si="28"/>
        <v>1</v>
      </c>
      <c r="C612" t="str">
        <f>I612&amp;COUNTIF($I$4:I612,I612)</f>
        <v>0383</v>
      </c>
      <c r="D612" t="str">
        <f>貼付ｼｰﾄ!D610&amp;貼付ｼｰﾄ!E610</f>
        <v/>
      </c>
      <c r="E612" t="str">
        <f>IF(D612="","",貼付ｼｰﾄ!H610+ROW()/1000000)</f>
        <v/>
      </c>
      <c r="F612">
        <f t="shared" si="29"/>
        <v>1</v>
      </c>
      <c r="G612">
        <f>貼付ｼｰﾄ!A610</f>
        <v>0</v>
      </c>
      <c r="H612">
        <f>貼付ｼｰﾄ!B610</f>
        <v>0</v>
      </c>
      <c r="I612">
        <f>貼付ｼｰﾄ!G610</f>
        <v>0</v>
      </c>
      <c r="J612">
        <f>貼付ｼｰﾄ!H610</f>
        <v>0</v>
      </c>
      <c r="K612">
        <f>貼付ｼｰﾄ!F610</f>
        <v>0</v>
      </c>
      <c r="L612">
        <f>貼付ｼｰﾄ!I610</f>
        <v>0</v>
      </c>
      <c r="M612">
        <f>貼付ｼｰﾄ!J610</f>
        <v>0</v>
      </c>
      <c r="N612">
        <f>貼付ｼｰﾄ!K610</f>
        <v>0</v>
      </c>
      <c r="O612">
        <f>貼付ｼｰﾄ!L610</f>
        <v>0</v>
      </c>
      <c r="P612">
        <f>貼付ｼｰﾄ!M610</f>
        <v>0</v>
      </c>
      <c r="Q612">
        <f>貼付ｼｰﾄ!N610</f>
        <v>0</v>
      </c>
      <c r="R612">
        <f>貼付ｼｰﾄ!O610</f>
        <v>0</v>
      </c>
      <c r="S612">
        <f>貼付ｼｰﾄ!P610</f>
        <v>0</v>
      </c>
      <c r="U612" t="str">
        <f t="shared" si="30"/>
        <v>00000</v>
      </c>
      <c r="V612">
        <v>611</v>
      </c>
    </row>
    <row r="613" spans="1:22" x14ac:dyDescent="0.15">
      <c r="A613">
        <v>623</v>
      </c>
      <c r="B613" t="str">
        <f t="shared" si="28"/>
        <v>1</v>
      </c>
      <c r="C613" t="str">
        <f>I613&amp;COUNTIF($I$4:I613,I613)</f>
        <v>0384</v>
      </c>
      <c r="D613" t="str">
        <f>貼付ｼｰﾄ!D611&amp;貼付ｼｰﾄ!E611</f>
        <v/>
      </c>
      <c r="E613" t="str">
        <f>IF(D613="","",貼付ｼｰﾄ!H611+ROW()/1000000)</f>
        <v/>
      </c>
      <c r="F613">
        <f t="shared" si="29"/>
        <v>1</v>
      </c>
      <c r="G613">
        <f>貼付ｼｰﾄ!A611</f>
        <v>0</v>
      </c>
      <c r="H613">
        <f>貼付ｼｰﾄ!B611</f>
        <v>0</v>
      </c>
      <c r="I613">
        <f>貼付ｼｰﾄ!G611</f>
        <v>0</v>
      </c>
      <c r="J613">
        <f>貼付ｼｰﾄ!H611</f>
        <v>0</v>
      </c>
      <c r="K613">
        <f>貼付ｼｰﾄ!F611</f>
        <v>0</v>
      </c>
      <c r="L613">
        <f>貼付ｼｰﾄ!I611</f>
        <v>0</v>
      </c>
      <c r="M613">
        <f>貼付ｼｰﾄ!J611</f>
        <v>0</v>
      </c>
      <c r="N613">
        <f>貼付ｼｰﾄ!K611</f>
        <v>0</v>
      </c>
      <c r="O613">
        <f>貼付ｼｰﾄ!L611</f>
        <v>0</v>
      </c>
      <c r="P613">
        <f>貼付ｼｰﾄ!M611</f>
        <v>0</v>
      </c>
      <c r="Q613">
        <f>貼付ｼｰﾄ!N611</f>
        <v>0</v>
      </c>
      <c r="R613">
        <f>貼付ｼｰﾄ!O611</f>
        <v>0</v>
      </c>
      <c r="S613">
        <f>貼付ｼｰﾄ!P611</f>
        <v>0</v>
      </c>
      <c r="U613" t="str">
        <f t="shared" si="30"/>
        <v>00000</v>
      </c>
      <c r="V613">
        <v>612</v>
      </c>
    </row>
    <row r="614" spans="1:22" x14ac:dyDescent="0.15">
      <c r="A614">
        <v>624</v>
      </c>
      <c r="B614" t="str">
        <f t="shared" si="28"/>
        <v>1</v>
      </c>
      <c r="C614" t="str">
        <f>I614&amp;COUNTIF($I$4:I614,I614)</f>
        <v>0385</v>
      </c>
      <c r="D614" t="str">
        <f>貼付ｼｰﾄ!D612&amp;貼付ｼｰﾄ!E612</f>
        <v/>
      </c>
      <c r="E614" t="str">
        <f>IF(D614="","",貼付ｼｰﾄ!H612+ROW()/1000000)</f>
        <v/>
      </c>
      <c r="F614">
        <f t="shared" si="29"/>
        <v>1</v>
      </c>
      <c r="G614">
        <f>貼付ｼｰﾄ!A612</f>
        <v>0</v>
      </c>
      <c r="H614">
        <f>貼付ｼｰﾄ!B612</f>
        <v>0</v>
      </c>
      <c r="I614">
        <f>貼付ｼｰﾄ!G612</f>
        <v>0</v>
      </c>
      <c r="J614">
        <f>貼付ｼｰﾄ!H612</f>
        <v>0</v>
      </c>
      <c r="K614">
        <f>貼付ｼｰﾄ!F612</f>
        <v>0</v>
      </c>
      <c r="L614">
        <f>貼付ｼｰﾄ!I612</f>
        <v>0</v>
      </c>
      <c r="M614">
        <f>貼付ｼｰﾄ!J612</f>
        <v>0</v>
      </c>
      <c r="N614">
        <f>貼付ｼｰﾄ!K612</f>
        <v>0</v>
      </c>
      <c r="O614">
        <f>貼付ｼｰﾄ!L612</f>
        <v>0</v>
      </c>
      <c r="P614">
        <f>貼付ｼｰﾄ!M612</f>
        <v>0</v>
      </c>
      <c r="Q614">
        <f>貼付ｼｰﾄ!N612</f>
        <v>0</v>
      </c>
      <c r="R614">
        <f>貼付ｼｰﾄ!O612</f>
        <v>0</v>
      </c>
      <c r="S614">
        <f>貼付ｼｰﾄ!P612</f>
        <v>0</v>
      </c>
      <c r="U614" t="str">
        <f t="shared" si="30"/>
        <v>00000</v>
      </c>
      <c r="V614">
        <v>613</v>
      </c>
    </row>
    <row r="615" spans="1:22" x14ac:dyDescent="0.15">
      <c r="A615">
        <v>625</v>
      </c>
      <c r="B615" t="str">
        <f t="shared" si="28"/>
        <v>1</v>
      </c>
      <c r="C615" t="str">
        <f>I615&amp;COUNTIF($I$4:I615,I615)</f>
        <v>0386</v>
      </c>
      <c r="D615" t="str">
        <f>貼付ｼｰﾄ!D613&amp;貼付ｼｰﾄ!E613</f>
        <v/>
      </c>
      <c r="E615" t="str">
        <f>IF(D615="","",貼付ｼｰﾄ!H613+ROW()/1000000)</f>
        <v/>
      </c>
      <c r="F615">
        <f t="shared" si="29"/>
        <v>1</v>
      </c>
      <c r="G615">
        <f>貼付ｼｰﾄ!A613</f>
        <v>0</v>
      </c>
      <c r="H615">
        <f>貼付ｼｰﾄ!B613</f>
        <v>0</v>
      </c>
      <c r="I615">
        <f>貼付ｼｰﾄ!G613</f>
        <v>0</v>
      </c>
      <c r="J615">
        <f>貼付ｼｰﾄ!H613</f>
        <v>0</v>
      </c>
      <c r="K615">
        <f>貼付ｼｰﾄ!F613</f>
        <v>0</v>
      </c>
      <c r="L615">
        <f>貼付ｼｰﾄ!I613</f>
        <v>0</v>
      </c>
      <c r="M615">
        <f>貼付ｼｰﾄ!J613</f>
        <v>0</v>
      </c>
      <c r="N615">
        <f>貼付ｼｰﾄ!K613</f>
        <v>0</v>
      </c>
      <c r="O615">
        <f>貼付ｼｰﾄ!L613</f>
        <v>0</v>
      </c>
      <c r="P615">
        <f>貼付ｼｰﾄ!M613</f>
        <v>0</v>
      </c>
      <c r="Q615">
        <f>貼付ｼｰﾄ!N613</f>
        <v>0</v>
      </c>
      <c r="R615">
        <f>貼付ｼｰﾄ!O613</f>
        <v>0</v>
      </c>
      <c r="S615">
        <f>貼付ｼｰﾄ!P613</f>
        <v>0</v>
      </c>
      <c r="U615" t="str">
        <f t="shared" si="30"/>
        <v>00000</v>
      </c>
      <c r="V615">
        <v>614</v>
      </c>
    </row>
    <row r="616" spans="1:22" x14ac:dyDescent="0.15">
      <c r="A616">
        <v>626</v>
      </c>
      <c r="B616" t="str">
        <f t="shared" si="28"/>
        <v>1</v>
      </c>
      <c r="C616" t="str">
        <f>I616&amp;COUNTIF($I$4:I616,I616)</f>
        <v>0387</v>
      </c>
      <c r="D616" t="str">
        <f>貼付ｼｰﾄ!D614&amp;貼付ｼｰﾄ!E614</f>
        <v/>
      </c>
      <c r="E616" t="str">
        <f>IF(D616="","",貼付ｼｰﾄ!H614+ROW()/1000000)</f>
        <v/>
      </c>
      <c r="F616">
        <f t="shared" si="29"/>
        <v>1</v>
      </c>
      <c r="G616">
        <f>貼付ｼｰﾄ!A614</f>
        <v>0</v>
      </c>
      <c r="H616">
        <f>貼付ｼｰﾄ!B614</f>
        <v>0</v>
      </c>
      <c r="I616">
        <f>貼付ｼｰﾄ!G614</f>
        <v>0</v>
      </c>
      <c r="J616">
        <f>貼付ｼｰﾄ!H614</f>
        <v>0</v>
      </c>
      <c r="K616">
        <f>貼付ｼｰﾄ!F614</f>
        <v>0</v>
      </c>
      <c r="L616">
        <f>貼付ｼｰﾄ!I614</f>
        <v>0</v>
      </c>
      <c r="M616">
        <f>貼付ｼｰﾄ!J614</f>
        <v>0</v>
      </c>
      <c r="N616">
        <f>貼付ｼｰﾄ!K614</f>
        <v>0</v>
      </c>
      <c r="O616">
        <f>貼付ｼｰﾄ!L614</f>
        <v>0</v>
      </c>
      <c r="P616">
        <f>貼付ｼｰﾄ!M614</f>
        <v>0</v>
      </c>
      <c r="Q616">
        <f>貼付ｼｰﾄ!N614</f>
        <v>0</v>
      </c>
      <c r="R616">
        <f>貼付ｼｰﾄ!O614</f>
        <v>0</v>
      </c>
      <c r="S616">
        <f>貼付ｼｰﾄ!P614</f>
        <v>0</v>
      </c>
      <c r="U616" t="str">
        <f t="shared" si="30"/>
        <v>00000</v>
      </c>
      <c r="V616">
        <v>615</v>
      </c>
    </row>
    <row r="617" spans="1:22" x14ac:dyDescent="0.15">
      <c r="A617">
        <v>627</v>
      </c>
      <c r="B617" t="str">
        <f t="shared" si="28"/>
        <v>1</v>
      </c>
      <c r="C617" t="str">
        <f>I617&amp;COUNTIF($I$4:I617,I617)</f>
        <v>0388</v>
      </c>
      <c r="D617" t="str">
        <f>貼付ｼｰﾄ!D615&amp;貼付ｼｰﾄ!E615</f>
        <v/>
      </c>
      <c r="E617" t="str">
        <f>IF(D617="","",貼付ｼｰﾄ!H615+ROW()/1000000)</f>
        <v/>
      </c>
      <c r="F617">
        <f t="shared" si="29"/>
        <v>1</v>
      </c>
      <c r="G617">
        <f>貼付ｼｰﾄ!A615</f>
        <v>0</v>
      </c>
      <c r="H617">
        <f>貼付ｼｰﾄ!B615</f>
        <v>0</v>
      </c>
      <c r="I617">
        <f>貼付ｼｰﾄ!G615</f>
        <v>0</v>
      </c>
      <c r="J617">
        <f>貼付ｼｰﾄ!H615</f>
        <v>0</v>
      </c>
      <c r="K617">
        <f>貼付ｼｰﾄ!F615</f>
        <v>0</v>
      </c>
      <c r="L617">
        <f>貼付ｼｰﾄ!I615</f>
        <v>0</v>
      </c>
      <c r="M617">
        <f>貼付ｼｰﾄ!J615</f>
        <v>0</v>
      </c>
      <c r="N617">
        <f>貼付ｼｰﾄ!K615</f>
        <v>0</v>
      </c>
      <c r="O617">
        <f>貼付ｼｰﾄ!L615</f>
        <v>0</v>
      </c>
      <c r="P617">
        <f>貼付ｼｰﾄ!M615</f>
        <v>0</v>
      </c>
      <c r="Q617">
        <f>貼付ｼｰﾄ!N615</f>
        <v>0</v>
      </c>
      <c r="R617">
        <f>貼付ｼｰﾄ!O615</f>
        <v>0</v>
      </c>
      <c r="S617">
        <f>貼付ｼｰﾄ!P615</f>
        <v>0</v>
      </c>
      <c r="U617" t="str">
        <f t="shared" si="30"/>
        <v>00000</v>
      </c>
      <c r="V617">
        <v>616</v>
      </c>
    </row>
    <row r="618" spans="1:22" x14ac:dyDescent="0.15">
      <c r="A618">
        <v>628</v>
      </c>
      <c r="B618" t="str">
        <f t="shared" si="28"/>
        <v>1</v>
      </c>
      <c r="C618" t="str">
        <f>I618&amp;COUNTIF($I$4:I618,I618)</f>
        <v>0389</v>
      </c>
      <c r="D618" t="str">
        <f>貼付ｼｰﾄ!D616&amp;貼付ｼｰﾄ!E616</f>
        <v/>
      </c>
      <c r="E618" t="str">
        <f>IF(D618="","",貼付ｼｰﾄ!H616+ROW()/1000000)</f>
        <v/>
      </c>
      <c r="F618">
        <f t="shared" si="29"/>
        <v>1</v>
      </c>
      <c r="G618">
        <f>貼付ｼｰﾄ!A616</f>
        <v>0</v>
      </c>
      <c r="H618">
        <f>貼付ｼｰﾄ!B616</f>
        <v>0</v>
      </c>
      <c r="I618">
        <f>貼付ｼｰﾄ!G616</f>
        <v>0</v>
      </c>
      <c r="J618">
        <f>貼付ｼｰﾄ!H616</f>
        <v>0</v>
      </c>
      <c r="K618">
        <f>貼付ｼｰﾄ!F616</f>
        <v>0</v>
      </c>
      <c r="L618">
        <f>貼付ｼｰﾄ!I616</f>
        <v>0</v>
      </c>
      <c r="M618">
        <f>貼付ｼｰﾄ!J616</f>
        <v>0</v>
      </c>
      <c r="N618">
        <f>貼付ｼｰﾄ!K616</f>
        <v>0</v>
      </c>
      <c r="O618">
        <f>貼付ｼｰﾄ!L616</f>
        <v>0</v>
      </c>
      <c r="P618">
        <f>貼付ｼｰﾄ!M616</f>
        <v>0</v>
      </c>
      <c r="Q618">
        <f>貼付ｼｰﾄ!N616</f>
        <v>0</v>
      </c>
      <c r="R618">
        <f>貼付ｼｰﾄ!O616</f>
        <v>0</v>
      </c>
      <c r="S618">
        <f>貼付ｼｰﾄ!P616</f>
        <v>0</v>
      </c>
      <c r="U618" t="str">
        <f t="shared" si="30"/>
        <v>00000</v>
      </c>
      <c r="V618">
        <v>617</v>
      </c>
    </row>
    <row r="619" spans="1:22" x14ac:dyDescent="0.15">
      <c r="A619">
        <v>629</v>
      </c>
      <c r="B619" t="str">
        <f t="shared" si="28"/>
        <v>1</v>
      </c>
      <c r="C619" t="str">
        <f>I619&amp;COUNTIF($I$4:I619,I619)</f>
        <v>0390</v>
      </c>
      <c r="D619" t="str">
        <f>貼付ｼｰﾄ!D617&amp;貼付ｼｰﾄ!E617</f>
        <v/>
      </c>
      <c r="E619" t="str">
        <f>IF(D619="","",貼付ｼｰﾄ!H617+ROW()/1000000)</f>
        <v/>
      </c>
      <c r="F619">
        <f t="shared" si="29"/>
        <v>1</v>
      </c>
      <c r="G619">
        <f>貼付ｼｰﾄ!A617</f>
        <v>0</v>
      </c>
      <c r="H619">
        <f>貼付ｼｰﾄ!B617</f>
        <v>0</v>
      </c>
      <c r="I619">
        <f>貼付ｼｰﾄ!G617</f>
        <v>0</v>
      </c>
      <c r="J619">
        <f>貼付ｼｰﾄ!H617</f>
        <v>0</v>
      </c>
      <c r="K619">
        <f>貼付ｼｰﾄ!F617</f>
        <v>0</v>
      </c>
      <c r="L619">
        <f>貼付ｼｰﾄ!I617</f>
        <v>0</v>
      </c>
      <c r="M619">
        <f>貼付ｼｰﾄ!J617</f>
        <v>0</v>
      </c>
      <c r="N619">
        <f>貼付ｼｰﾄ!K617</f>
        <v>0</v>
      </c>
      <c r="O619">
        <f>貼付ｼｰﾄ!L617</f>
        <v>0</v>
      </c>
      <c r="P619">
        <f>貼付ｼｰﾄ!M617</f>
        <v>0</v>
      </c>
      <c r="Q619">
        <f>貼付ｼｰﾄ!N617</f>
        <v>0</v>
      </c>
      <c r="R619">
        <f>貼付ｼｰﾄ!O617</f>
        <v>0</v>
      </c>
      <c r="S619">
        <f>貼付ｼｰﾄ!P617</f>
        <v>0</v>
      </c>
      <c r="U619" t="str">
        <f t="shared" si="30"/>
        <v>00000</v>
      </c>
      <c r="V619">
        <v>618</v>
      </c>
    </row>
    <row r="620" spans="1:22" x14ac:dyDescent="0.15">
      <c r="A620">
        <v>630</v>
      </c>
      <c r="B620" t="str">
        <f t="shared" si="28"/>
        <v>1</v>
      </c>
      <c r="C620" t="str">
        <f>I620&amp;COUNTIF($I$4:I620,I620)</f>
        <v>0391</v>
      </c>
      <c r="D620" t="str">
        <f>貼付ｼｰﾄ!D618&amp;貼付ｼｰﾄ!E618</f>
        <v/>
      </c>
      <c r="E620" t="str">
        <f>IF(D620="","",貼付ｼｰﾄ!H618+ROW()/1000000)</f>
        <v/>
      </c>
      <c r="F620">
        <f t="shared" si="29"/>
        <v>1</v>
      </c>
      <c r="G620">
        <f>貼付ｼｰﾄ!A618</f>
        <v>0</v>
      </c>
      <c r="H620">
        <f>貼付ｼｰﾄ!B618</f>
        <v>0</v>
      </c>
      <c r="I620">
        <f>貼付ｼｰﾄ!G618</f>
        <v>0</v>
      </c>
      <c r="J620">
        <f>貼付ｼｰﾄ!H618</f>
        <v>0</v>
      </c>
      <c r="K620">
        <f>貼付ｼｰﾄ!F618</f>
        <v>0</v>
      </c>
      <c r="L620">
        <f>貼付ｼｰﾄ!I618</f>
        <v>0</v>
      </c>
      <c r="M620">
        <f>貼付ｼｰﾄ!J618</f>
        <v>0</v>
      </c>
      <c r="N620">
        <f>貼付ｼｰﾄ!K618</f>
        <v>0</v>
      </c>
      <c r="O620">
        <f>貼付ｼｰﾄ!L618</f>
        <v>0</v>
      </c>
      <c r="P620">
        <f>貼付ｼｰﾄ!M618</f>
        <v>0</v>
      </c>
      <c r="Q620">
        <f>貼付ｼｰﾄ!N618</f>
        <v>0</v>
      </c>
      <c r="R620">
        <f>貼付ｼｰﾄ!O618</f>
        <v>0</v>
      </c>
      <c r="S620">
        <f>貼付ｼｰﾄ!P618</f>
        <v>0</v>
      </c>
      <c r="U620" t="str">
        <f t="shared" si="30"/>
        <v>00000</v>
      </c>
      <c r="V620">
        <v>619</v>
      </c>
    </row>
    <row r="621" spans="1:22" x14ac:dyDescent="0.15">
      <c r="A621">
        <v>631</v>
      </c>
      <c r="B621" t="str">
        <f t="shared" si="28"/>
        <v>1</v>
      </c>
      <c r="C621" t="str">
        <f>I621&amp;COUNTIF($I$4:I621,I621)</f>
        <v>0392</v>
      </c>
      <c r="D621" t="str">
        <f>貼付ｼｰﾄ!D619&amp;貼付ｼｰﾄ!E619</f>
        <v/>
      </c>
      <c r="E621" t="str">
        <f>IF(D621="","",貼付ｼｰﾄ!H619+ROW()/1000000)</f>
        <v/>
      </c>
      <c r="F621">
        <f t="shared" si="29"/>
        <v>1</v>
      </c>
      <c r="G621">
        <f>貼付ｼｰﾄ!A619</f>
        <v>0</v>
      </c>
      <c r="H621">
        <f>貼付ｼｰﾄ!B619</f>
        <v>0</v>
      </c>
      <c r="I621">
        <f>貼付ｼｰﾄ!G619</f>
        <v>0</v>
      </c>
      <c r="J621">
        <f>貼付ｼｰﾄ!H619</f>
        <v>0</v>
      </c>
      <c r="K621">
        <f>貼付ｼｰﾄ!F619</f>
        <v>0</v>
      </c>
      <c r="L621">
        <f>貼付ｼｰﾄ!I619</f>
        <v>0</v>
      </c>
      <c r="M621">
        <f>貼付ｼｰﾄ!J619</f>
        <v>0</v>
      </c>
      <c r="N621">
        <f>貼付ｼｰﾄ!K619</f>
        <v>0</v>
      </c>
      <c r="O621">
        <f>貼付ｼｰﾄ!L619</f>
        <v>0</v>
      </c>
      <c r="P621">
        <f>貼付ｼｰﾄ!M619</f>
        <v>0</v>
      </c>
      <c r="Q621">
        <f>貼付ｼｰﾄ!N619</f>
        <v>0</v>
      </c>
      <c r="R621">
        <f>貼付ｼｰﾄ!O619</f>
        <v>0</v>
      </c>
      <c r="S621">
        <f>貼付ｼｰﾄ!P619</f>
        <v>0</v>
      </c>
      <c r="U621" t="str">
        <f t="shared" si="30"/>
        <v>00000</v>
      </c>
      <c r="V621">
        <v>620</v>
      </c>
    </row>
    <row r="622" spans="1:22" x14ac:dyDescent="0.15">
      <c r="A622">
        <v>632</v>
      </c>
      <c r="B622" t="str">
        <f t="shared" si="28"/>
        <v>1</v>
      </c>
      <c r="C622" t="str">
        <f>I622&amp;COUNTIF($I$4:I622,I622)</f>
        <v>0393</v>
      </c>
      <c r="D622" t="str">
        <f>貼付ｼｰﾄ!D620&amp;貼付ｼｰﾄ!E620</f>
        <v/>
      </c>
      <c r="E622" t="str">
        <f>IF(D622="","",貼付ｼｰﾄ!H620+ROW()/1000000)</f>
        <v/>
      </c>
      <c r="F622">
        <f t="shared" si="29"/>
        <v>1</v>
      </c>
      <c r="G622">
        <f>貼付ｼｰﾄ!A620</f>
        <v>0</v>
      </c>
      <c r="H622">
        <f>貼付ｼｰﾄ!B620</f>
        <v>0</v>
      </c>
      <c r="I622">
        <f>貼付ｼｰﾄ!G620</f>
        <v>0</v>
      </c>
      <c r="J622">
        <f>貼付ｼｰﾄ!H620</f>
        <v>0</v>
      </c>
      <c r="K622">
        <f>貼付ｼｰﾄ!F620</f>
        <v>0</v>
      </c>
      <c r="L622">
        <f>貼付ｼｰﾄ!I620</f>
        <v>0</v>
      </c>
      <c r="M622">
        <f>貼付ｼｰﾄ!J620</f>
        <v>0</v>
      </c>
      <c r="N622">
        <f>貼付ｼｰﾄ!K620</f>
        <v>0</v>
      </c>
      <c r="O622">
        <f>貼付ｼｰﾄ!L620</f>
        <v>0</v>
      </c>
      <c r="P622">
        <f>貼付ｼｰﾄ!M620</f>
        <v>0</v>
      </c>
      <c r="Q622">
        <f>貼付ｼｰﾄ!N620</f>
        <v>0</v>
      </c>
      <c r="R622">
        <f>貼付ｼｰﾄ!O620</f>
        <v>0</v>
      </c>
      <c r="S622">
        <f>貼付ｼｰﾄ!P620</f>
        <v>0</v>
      </c>
      <c r="U622" t="str">
        <f t="shared" si="30"/>
        <v>00000</v>
      </c>
      <c r="V622">
        <v>621</v>
      </c>
    </row>
    <row r="623" spans="1:22" x14ac:dyDescent="0.15">
      <c r="A623">
        <v>633</v>
      </c>
      <c r="B623" t="str">
        <f t="shared" si="28"/>
        <v>1</v>
      </c>
      <c r="C623" t="str">
        <f>I623&amp;COUNTIF($I$4:I623,I623)</f>
        <v>0394</v>
      </c>
      <c r="D623" t="str">
        <f>貼付ｼｰﾄ!D621&amp;貼付ｼｰﾄ!E621</f>
        <v/>
      </c>
      <c r="E623" t="str">
        <f>IF(D623="","",貼付ｼｰﾄ!H621+ROW()/1000000)</f>
        <v/>
      </c>
      <c r="F623">
        <f t="shared" si="29"/>
        <v>1</v>
      </c>
      <c r="G623">
        <f>貼付ｼｰﾄ!A621</f>
        <v>0</v>
      </c>
      <c r="H623">
        <f>貼付ｼｰﾄ!B621</f>
        <v>0</v>
      </c>
      <c r="I623">
        <f>貼付ｼｰﾄ!G621</f>
        <v>0</v>
      </c>
      <c r="J623">
        <f>貼付ｼｰﾄ!H621</f>
        <v>0</v>
      </c>
      <c r="K623">
        <f>貼付ｼｰﾄ!F621</f>
        <v>0</v>
      </c>
      <c r="L623">
        <f>貼付ｼｰﾄ!I621</f>
        <v>0</v>
      </c>
      <c r="M623">
        <f>貼付ｼｰﾄ!J621</f>
        <v>0</v>
      </c>
      <c r="N623">
        <f>貼付ｼｰﾄ!K621</f>
        <v>0</v>
      </c>
      <c r="O623">
        <f>貼付ｼｰﾄ!L621</f>
        <v>0</v>
      </c>
      <c r="P623">
        <f>貼付ｼｰﾄ!M621</f>
        <v>0</v>
      </c>
      <c r="Q623">
        <f>貼付ｼｰﾄ!N621</f>
        <v>0</v>
      </c>
      <c r="R623">
        <f>貼付ｼｰﾄ!O621</f>
        <v>0</v>
      </c>
      <c r="S623">
        <f>貼付ｼｰﾄ!P621</f>
        <v>0</v>
      </c>
      <c r="U623" t="str">
        <f t="shared" si="30"/>
        <v>00000</v>
      </c>
      <c r="V623">
        <v>622</v>
      </c>
    </row>
    <row r="624" spans="1:22" x14ac:dyDescent="0.15">
      <c r="A624">
        <v>634</v>
      </c>
      <c r="B624" t="str">
        <f t="shared" si="28"/>
        <v>1</v>
      </c>
      <c r="C624" t="str">
        <f>I624&amp;COUNTIF($I$4:I624,I624)</f>
        <v>0395</v>
      </c>
      <c r="D624" t="str">
        <f>貼付ｼｰﾄ!D622&amp;貼付ｼｰﾄ!E622</f>
        <v/>
      </c>
      <c r="E624" t="str">
        <f>IF(D624="","",貼付ｼｰﾄ!H622+ROW()/1000000)</f>
        <v/>
      </c>
      <c r="F624">
        <f t="shared" si="29"/>
        <v>1</v>
      </c>
      <c r="G624">
        <f>貼付ｼｰﾄ!A622</f>
        <v>0</v>
      </c>
      <c r="H624">
        <f>貼付ｼｰﾄ!B622</f>
        <v>0</v>
      </c>
      <c r="I624">
        <f>貼付ｼｰﾄ!G622</f>
        <v>0</v>
      </c>
      <c r="J624">
        <f>貼付ｼｰﾄ!H622</f>
        <v>0</v>
      </c>
      <c r="K624">
        <f>貼付ｼｰﾄ!F622</f>
        <v>0</v>
      </c>
      <c r="L624">
        <f>貼付ｼｰﾄ!I622</f>
        <v>0</v>
      </c>
      <c r="M624">
        <f>貼付ｼｰﾄ!J622</f>
        <v>0</v>
      </c>
      <c r="N624">
        <f>貼付ｼｰﾄ!K622</f>
        <v>0</v>
      </c>
      <c r="O624">
        <f>貼付ｼｰﾄ!L622</f>
        <v>0</v>
      </c>
      <c r="P624">
        <f>貼付ｼｰﾄ!M622</f>
        <v>0</v>
      </c>
      <c r="Q624">
        <f>貼付ｼｰﾄ!N622</f>
        <v>0</v>
      </c>
      <c r="R624">
        <f>貼付ｼｰﾄ!O622</f>
        <v>0</v>
      </c>
      <c r="S624">
        <f>貼付ｼｰﾄ!P622</f>
        <v>0</v>
      </c>
      <c r="U624" t="str">
        <f t="shared" si="30"/>
        <v>00000</v>
      </c>
      <c r="V624">
        <v>623</v>
      </c>
    </row>
    <row r="625" spans="1:22" x14ac:dyDescent="0.15">
      <c r="A625">
        <v>635</v>
      </c>
      <c r="B625" t="str">
        <f t="shared" si="28"/>
        <v>1</v>
      </c>
      <c r="C625" t="str">
        <f>I625&amp;COUNTIF($I$4:I625,I625)</f>
        <v>0396</v>
      </c>
      <c r="D625" t="str">
        <f>貼付ｼｰﾄ!D623&amp;貼付ｼｰﾄ!E623</f>
        <v/>
      </c>
      <c r="E625" t="str">
        <f>IF(D625="","",貼付ｼｰﾄ!H623+ROW()/1000000)</f>
        <v/>
      </c>
      <c r="F625">
        <f t="shared" si="29"/>
        <v>1</v>
      </c>
      <c r="G625">
        <f>貼付ｼｰﾄ!A623</f>
        <v>0</v>
      </c>
      <c r="H625">
        <f>貼付ｼｰﾄ!B623</f>
        <v>0</v>
      </c>
      <c r="I625">
        <f>貼付ｼｰﾄ!G623</f>
        <v>0</v>
      </c>
      <c r="J625">
        <f>貼付ｼｰﾄ!H623</f>
        <v>0</v>
      </c>
      <c r="K625">
        <f>貼付ｼｰﾄ!F623</f>
        <v>0</v>
      </c>
      <c r="L625">
        <f>貼付ｼｰﾄ!I623</f>
        <v>0</v>
      </c>
      <c r="M625">
        <f>貼付ｼｰﾄ!J623</f>
        <v>0</v>
      </c>
      <c r="N625">
        <f>貼付ｼｰﾄ!K623</f>
        <v>0</v>
      </c>
      <c r="O625">
        <f>貼付ｼｰﾄ!L623</f>
        <v>0</v>
      </c>
      <c r="P625">
        <f>貼付ｼｰﾄ!M623</f>
        <v>0</v>
      </c>
      <c r="Q625">
        <f>貼付ｼｰﾄ!N623</f>
        <v>0</v>
      </c>
      <c r="R625">
        <f>貼付ｼｰﾄ!O623</f>
        <v>0</v>
      </c>
      <c r="S625">
        <f>貼付ｼｰﾄ!P623</f>
        <v>0</v>
      </c>
      <c r="U625" t="str">
        <f t="shared" si="30"/>
        <v>00000</v>
      </c>
      <c r="V625">
        <v>624</v>
      </c>
    </row>
    <row r="626" spans="1:22" x14ac:dyDescent="0.15">
      <c r="A626">
        <v>636</v>
      </c>
      <c r="B626" t="str">
        <f t="shared" si="28"/>
        <v>1</v>
      </c>
      <c r="C626" t="str">
        <f>I626&amp;COUNTIF($I$4:I626,I626)</f>
        <v>0397</v>
      </c>
      <c r="D626" t="str">
        <f>貼付ｼｰﾄ!D624&amp;貼付ｼｰﾄ!E624</f>
        <v/>
      </c>
      <c r="E626" t="str">
        <f>IF(D626="","",貼付ｼｰﾄ!H624+ROW()/1000000)</f>
        <v/>
      </c>
      <c r="F626">
        <f t="shared" si="29"/>
        <v>1</v>
      </c>
      <c r="G626">
        <f>貼付ｼｰﾄ!A624</f>
        <v>0</v>
      </c>
      <c r="H626">
        <f>貼付ｼｰﾄ!B624</f>
        <v>0</v>
      </c>
      <c r="I626">
        <f>貼付ｼｰﾄ!G624</f>
        <v>0</v>
      </c>
      <c r="J626">
        <f>貼付ｼｰﾄ!H624</f>
        <v>0</v>
      </c>
      <c r="K626">
        <f>貼付ｼｰﾄ!F624</f>
        <v>0</v>
      </c>
      <c r="L626">
        <f>貼付ｼｰﾄ!I624</f>
        <v>0</v>
      </c>
      <c r="M626">
        <f>貼付ｼｰﾄ!J624</f>
        <v>0</v>
      </c>
      <c r="N626">
        <f>貼付ｼｰﾄ!K624</f>
        <v>0</v>
      </c>
      <c r="O626">
        <f>貼付ｼｰﾄ!L624</f>
        <v>0</v>
      </c>
      <c r="P626">
        <f>貼付ｼｰﾄ!M624</f>
        <v>0</v>
      </c>
      <c r="Q626">
        <f>貼付ｼｰﾄ!N624</f>
        <v>0</v>
      </c>
      <c r="R626">
        <f>貼付ｼｰﾄ!O624</f>
        <v>0</v>
      </c>
      <c r="S626">
        <f>貼付ｼｰﾄ!P624</f>
        <v>0</v>
      </c>
      <c r="U626" t="str">
        <f t="shared" si="30"/>
        <v>00000</v>
      </c>
      <c r="V626">
        <v>625</v>
      </c>
    </row>
    <row r="627" spans="1:22" x14ac:dyDescent="0.15">
      <c r="A627">
        <v>637</v>
      </c>
      <c r="B627" t="str">
        <f t="shared" si="28"/>
        <v>1</v>
      </c>
      <c r="C627" t="str">
        <f>I627&amp;COUNTIF($I$4:I627,I627)</f>
        <v>0398</v>
      </c>
      <c r="D627" t="str">
        <f>貼付ｼｰﾄ!D625&amp;貼付ｼｰﾄ!E625</f>
        <v/>
      </c>
      <c r="E627" t="str">
        <f>IF(D627="","",貼付ｼｰﾄ!H625+ROW()/1000000)</f>
        <v/>
      </c>
      <c r="F627">
        <f t="shared" si="29"/>
        <v>1</v>
      </c>
      <c r="G627">
        <f>貼付ｼｰﾄ!A625</f>
        <v>0</v>
      </c>
      <c r="H627">
        <f>貼付ｼｰﾄ!B625</f>
        <v>0</v>
      </c>
      <c r="I627">
        <f>貼付ｼｰﾄ!G625</f>
        <v>0</v>
      </c>
      <c r="J627">
        <f>貼付ｼｰﾄ!H625</f>
        <v>0</v>
      </c>
      <c r="K627">
        <f>貼付ｼｰﾄ!F625</f>
        <v>0</v>
      </c>
      <c r="L627">
        <f>貼付ｼｰﾄ!I625</f>
        <v>0</v>
      </c>
      <c r="M627">
        <f>貼付ｼｰﾄ!J625</f>
        <v>0</v>
      </c>
      <c r="N627">
        <f>貼付ｼｰﾄ!K625</f>
        <v>0</v>
      </c>
      <c r="O627">
        <f>貼付ｼｰﾄ!L625</f>
        <v>0</v>
      </c>
      <c r="P627">
        <f>貼付ｼｰﾄ!M625</f>
        <v>0</v>
      </c>
      <c r="Q627">
        <f>貼付ｼｰﾄ!N625</f>
        <v>0</v>
      </c>
      <c r="R627">
        <f>貼付ｼｰﾄ!O625</f>
        <v>0</v>
      </c>
      <c r="S627">
        <f>貼付ｼｰﾄ!P625</f>
        <v>0</v>
      </c>
      <c r="U627" t="str">
        <f t="shared" si="30"/>
        <v>00000</v>
      </c>
      <c r="V627">
        <v>626</v>
      </c>
    </row>
    <row r="628" spans="1:22" x14ac:dyDescent="0.15">
      <c r="A628">
        <v>638</v>
      </c>
      <c r="B628" t="str">
        <f t="shared" si="28"/>
        <v>1</v>
      </c>
      <c r="C628" t="str">
        <f>I628&amp;COUNTIF($I$4:I628,I628)</f>
        <v>0399</v>
      </c>
      <c r="D628" t="str">
        <f>貼付ｼｰﾄ!D626&amp;貼付ｼｰﾄ!E626</f>
        <v/>
      </c>
      <c r="E628" t="str">
        <f>IF(D628="","",貼付ｼｰﾄ!H626+ROW()/1000000)</f>
        <v/>
      </c>
      <c r="F628">
        <f t="shared" si="29"/>
        <v>1</v>
      </c>
      <c r="G628">
        <f>貼付ｼｰﾄ!A626</f>
        <v>0</v>
      </c>
      <c r="H628">
        <f>貼付ｼｰﾄ!B626</f>
        <v>0</v>
      </c>
      <c r="I628">
        <f>貼付ｼｰﾄ!G626</f>
        <v>0</v>
      </c>
      <c r="J628">
        <f>貼付ｼｰﾄ!H626</f>
        <v>0</v>
      </c>
      <c r="K628">
        <f>貼付ｼｰﾄ!F626</f>
        <v>0</v>
      </c>
      <c r="L628">
        <f>貼付ｼｰﾄ!I626</f>
        <v>0</v>
      </c>
      <c r="M628">
        <f>貼付ｼｰﾄ!J626</f>
        <v>0</v>
      </c>
      <c r="N628">
        <f>貼付ｼｰﾄ!K626</f>
        <v>0</v>
      </c>
      <c r="O628">
        <f>貼付ｼｰﾄ!L626</f>
        <v>0</v>
      </c>
      <c r="P628">
        <f>貼付ｼｰﾄ!M626</f>
        <v>0</v>
      </c>
      <c r="Q628">
        <f>貼付ｼｰﾄ!N626</f>
        <v>0</v>
      </c>
      <c r="R628">
        <f>貼付ｼｰﾄ!O626</f>
        <v>0</v>
      </c>
      <c r="S628">
        <f>貼付ｼｰﾄ!P626</f>
        <v>0</v>
      </c>
      <c r="U628" t="str">
        <f t="shared" si="30"/>
        <v>00000</v>
      </c>
      <c r="V628">
        <v>627</v>
      </c>
    </row>
    <row r="629" spans="1:22" x14ac:dyDescent="0.15">
      <c r="A629">
        <v>639</v>
      </c>
      <c r="B629" t="str">
        <f t="shared" si="28"/>
        <v>1</v>
      </c>
      <c r="C629" t="str">
        <f>I629&amp;COUNTIF($I$4:I629,I629)</f>
        <v>0400</v>
      </c>
      <c r="D629" t="str">
        <f>貼付ｼｰﾄ!D627&amp;貼付ｼｰﾄ!E627</f>
        <v/>
      </c>
      <c r="E629" t="str">
        <f>IF(D629="","",貼付ｼｰﾄ!H627+ROW()/1000000)</f>
        <v/>
      </c>
      <c r="F629">
        <f t="shared" si="29"/>
        <v>1</v>
      </c>
      <c r="G629">
        <f>貼付ｼｰﾄ!A627</f>
        <v>0</v>
      </c>
      <c r="H629">
        <f>貼付ｼｰﾄ!B627</f>
        <v>0</v>
      </c>
      <c r="I629">
        <f>貼付ｼｰﾄ!G627</f>
        <v>0</v>
      </c>
      <c r="J629">
        <f>貼付ｼｰﾄ!H627</f>
        <v>0</v>
      </c>
      <c r="K629">
        <f>貼付ｼｰﾄ!F627</f>
        <v>0</v>
      </c>
      <c r="L629">
        <f>貼付ｼｰﾄ!I627</f>
        <v>0</v>
      </c>
      <c r="M629">
        <f>貼付ｼｰﾄ!J627</f>
        <v>0</v>
      </c>
      <c r="N629">
        <f>貼付ｼｰﾄ!K627</f>
        <v>0</v>
      </c>
      <c r="O629">
        <f>貼付ｼｰﾄ!L627</f>
        <v>0</v>
      </c>
      <c r="P629">
        <f>貼付ｼｰﾄ!M627</f>
        <v>0</v>
      </c>
      <c r="Q629">
        <f>貼付ｼｰﾄ!N627</f>
        <v>0</v>
      </c>
      <c r="R629">
        <f>貼付ｼｰﾄ!O627</f>
        <v>0</v>
      </c>
      <c r="S629">
        <f>貼付ｼｰﾄ!P627</f>
        <v>0</v>
      </c>
      <c r="U629" t="str">
        <f t="shared" si="30"/>
        <v>00000</v>
      </c>
      <c r="V629">
        <v>628</v>
      </c>
    </row>
    <row r="630" spans="1:22" x14ac:dyDescent="0.15">
      <c r="A630">
        <v>640</v>
      </c>
      <c r="B630" t="str">
        <f t="shared" si="28"/>
        <v>1</v>
      </c>
      <c r="C630" t="str">
        <f>I630&amp;COUNTIF($I$4:I630,I630)</f>
        <v>0401</v>
      </c>
      <c r="D630" t="str">
        <f>貼付ｼｰﾄ!D628&amp;貼付ｼｰﾄ!E628</f>
        <v/>
      </c>
      <c r="E630" t="str">
        <f>IF(D630="","",貼付ｼｰﾄ!H628+ROW()/1000000)</f>
        <v/>
      </c>
      <c r="F630">
        <f t="shared" si="29"/>
        <v>1</v>
      </c>
      <c r="G630">
        <f>貼付ｼｰﾄ!A628</f>
        <v>0</v>
      </c>
      <c r="H630">
        <f>貼付ｼｰﾄ!B628</f>
        <v>0</v>
      </c>
      <c r="I630">
        <f>貼付ｼｰﾄ!G628</f>
        <v>0</v>
      </c>
      <c r="J630">
        <f>貼付ｼｰﾄ!H628</f>
        <v>0</v>
      </c>
      <c r="K630">
        <f>貼付ｼｰﾄ!F628</f>
        <v>0</v>
      </c>
      <c r="L630">
        <f>貼付ｼｰﾄ!I628</f>
        <v>0</v>
      </c>
      <c r="M630">
        <f>貼付ｼｰﾄ!J628</f>
        <v>0</v>
      </c>
      <c r="N630">
        <f>貼付ｼｰﾄ!K628</f>
        <v>0</v>
      </c>
      <c r="O630">
        <f>貼付ｼｰﾄ!L628</f>
        <v>0</v>
      </c>
      <c r="P630">
        <f>貼付ｼｰﾄ!M628</f>
        <v>0</v>
      </c>
      <c r="Q630">
        <f>貼付ｼｰﾄ!N628</f>
        <v>0</v>
      </c>
      <c r="R630">
        <f>貼付ｼｰﾄ!O628</f>
        <v>0</v>
      </c>
      <c r="S630">
        <f>貼付ｼｰﾄ!P628</f>
        <v>0</v>
      </c>
      <c r="U630" t="str">
        <f t="shared" si="30"/>
        <v>00000</v>
      </c>
      <c r="V630">
        <v>629</v>
      </c>
    </row>
    <row r="631" spans="1:22" x14ac:dyDescent="0.15">
      <c r="A631">
        <v>641</v>
      </c>
      <c r="B631" t="str">
        <f t="shared" si="28"/>
        <v>1</v>
      </c>
      <c r="C631" t="str">
        <f>I631&amp;COUNTIF($I$4:I631,I631)</f>
        <v>0402</v>
      </c>
      <c r="D631" t="str">
        <f>貼付ｼｰﾄ!D629&amp;貼付ｼｰﾄ!E629</f>
        <v/>
      </c>
      <c r="E631" t="str">
        <f>IF(D631="","",貼付ｼｰﾄ!H629+ROW()/1000000)</f>
        <v/>
      </c>
      <c r="F631">
        <f t="shared" si="29"/>
        <v>1</v>
      </c>
      <c r="G631">
        <f>貼付ｼｰﾄ!A629</f>
        <v>0</v>
      </c>
      <c r="H631">
        <f>貼付ｼｰﾄ!B629</f>
        <v>0</v>
      </c>
      <c r="I631">
        <f>貼付ｼｰﾄ!G629</f>
        <v>0</v>
      </c>
      <c r="J631">
        <f>貼付ｼｰﾄ!H629</f>
        <v>0</v>
      </c>
      <c r="K631">
        <f>貼付ｼｰﾄ!F629</f>
        <v>0</v>
      </c>
      <c r="L631">
        <f>貼付ｼｰﾄ!I629</f>
        <v>0</v>
      </c>
      <c r="M631">
        <f>貼付ｼｰﾄ!J629</f>
        <v>0</v>
      </c>
      <c r="N631">
        <f>貼付ｼｰﾄ!K629</f>
        <v>0</v>
      </c>
      <c r="O631">
        <f>貼付ｼｰﾄ!L629</f>
        <v>0</v>
      </c>
      <c r="P631">
        <f>貼付ｼｰﾄ!M629</f>
        <v>0</v>
      </c>
      <c r="Q631">
        <f>貼付ｼｰﾄ!N629</f>
        <v>0</v>
      </c>
      <c r="R631">
        <f>貼付ｼｰﾄ!O629</f>
        <v>0</v>
      </c>
      <c r="S631">
        <f>貼付ｼｰﾄ!P629</f>
        <v>0</v>
      </c>
      <c r="U631" t="str">
        <f t="shared" si="30"/>
        <v>00000</v>
      </c>
      <c r="V631">
        <v>630</v>
      </c>
    </row>
    <row r="632" spans="1:22" x14ac:dyDescent="0.15">
      <c r="A632">
        <v>642</v>
      </c>
      <c r="B632" t="str">
        <f t="shared" si="28"/>
        <v>1</v>
      </c>
      <c r="C632" t="str">
        <f>I632&amp;COUNTIF($I$4:I632,I632)</f>
        <v>0403</v>
      </c>
      <c r="D632" t="str">
        <f>貼付ｼｰﾄ!D630&amp;貼付ｼｰﾄ!E630</f>
        <v/>
      </c>
      <c r="E632" t="str">
        <f>IF(D632="","",貼付ｼｰﾄ!H630+ROW()/1000000)</f>
        <v/>
      </c>
      <c r="F632">
        <f t="shared" si="29"/>
        <v>1</v>
      </c>
      <c r="G632">
        <f>貼付ｼｰﾄ!A630</f>
        <v>0</v>
      </c>
      <c r="H632">
        <f>貼付ｼｰﾄ!B630</f>
        <v>0</v>
      </c>
      <c r="I632">
        <f>貼付ｼｰﾄ!G630</f>
        <v>0</v>
      </c>
      <c r="J632">
        <f>貼付ｼｰﾄ!H630</f>
        <v>0</v>
      </c>
      <c r="K632">
        <f>貼付ｼｰﾄ!F630</f>
        <v>0</v>
      </c>
      <c r="L632">
        <f>貼付ｼｰﾄ!I630</f>
        <v>0</v>
      </c>
      <c r="M632">
        <f>貼付ｼｰﾄ!J630</f>
        <v>0</v>
      </c>
      <c r="N632">
        <f>貼付ｼｰﾄ!K630</f>
        <v>0</v>
      </c>
      <c r="O632">
        <f>貼付ｼｰﾄ!L630</f>
        <v>0</v>
      </c>
      <c r="P632">
        <f>貼付ｼｰﾄ!M630</f>
        <v>0</v>
      </c>
      <c r="Q632">
        <f>貼付ｼｰﾄ!N630</f>
        <v>0</v>
      </c>
      <c r="R632">
        <f>貼付ｼｰﾄ!O630</f>
        <v>0</v>
      </c>
      <c r="S632">
        <f>貼付ｼｰﾄ!P630</f>
        <v>0</v>
      </c>
      <c r="U632" t="str">
        <f t="shared" si="30"/>
        <v>00000</v>
      </c>
      <c r="V632">
        <v>631</v>
      </c>
    </row>
    <row r="633" spans="1:22" x14ac:dyDescent="0.15">
      <c r="A633">
        <v>643</v>
      </c>
      <c r="B633" t="str">
        <f t="shared" si="28"/>
        <v>1</v>
      </c>
      <c r="C633" t="str">
        <f>I633&amp;COUNTIF($I$4:I633,I633)</f>
        <v>0404</v>
      </c>
      <c r="D633" t="str">
        <f>貼付ｼｰﾄ!D631&amp;貼付ｼｰﾄ!E631</f>
        <v/>
      </c>
      <c r="E633" t="str">
        <f>IF(D633="","",貼付ｼｰﾄ!H631+ROW()/1000000)</f>
        <v/>
      </c>
      <c r="F633">
        <f t="shared" si="29"/>
        <v>1</v>
      </c>
      <c r="G633">
        <f>貼付ｼｰﾄ!A631</f>
        <v>0</v>
      </c>
      <c r="H633">
        <f>貼付ｼｰﾄ!B631</f>
        <v>0</v>
      </c>
      <c r="I633">
        <f>貼付ｼｰﾄ!G631</f>
        <v>0</v>
      </c>
      <c r="J633">
        <f>貼付ｼｰﾄ!H631</f>
        <v>0</v>
      </c>
      <c r="K633">
        <f>貼付ｼｰﾄ!F631</f>
        <v>0</v>
      </c>
      <c r="L633">
        <f>貼付ｼｰﾄ!I631</f>
        <v>0</v>
      </c>
      <c r="M633">
        <f>貼付ｼｰﾄ!J631</f>
        <v>0</v>
      </c>
      <c r="N633">
        <f>貼付ｼｰﾄ!K631</f>
        <v>0</v>
      </c>
      <c r="O633">
        <f>貼付ｼｰﾄ!L631</f>
        <v>0</v>
      </c>
      <c r="P633">
        <f>貼付ｼｰﾄ!M631</f>
        <v>0</v>
      </c>
      <c r="Q633">
        <f>貼付ｼｰﾄ!N631</f>
        <v>0</v>
      </c>
      <c r="R633">
        <f>貼付ｼｰﾄ!O631</f>
        <v>0</v>
      </c>
      <c r="S633">
        <f>貼付ｼｰﾄ!P631</f>
        <v>0</v>
      </c>
      <c r="U633" t="str">
        <f t="shared" si="30"/>
        <v>00000</v>
      </c>
      <c r="V633">
        <v>632</v>
      </c>
    </row>
    <row r="634" spans="1:22" x14ac:dyDescent="0.15">
      <c r="A634">
        <v>644</v>
      </c>
      <c r="B634" t="str">
        <f t="shared" si="28"/>
        <v>1</v>
      </c>
      <c r="C634" t="str">
        <f>I634&amp;COUNTIF($I$4:I634,I634)</f>
        <v>0405</v>
      </c>
      <c r="D634" t="str">
        <f>貼付ｼｰﾄ!D632&amp;貼付ｼｰﾄ!E632</f>
        <v/>
      </c>
      <c r="E634" t="str">
        <f>IF(D634="","",貼付ｼｰﾄ!H632+ROW()/1000000)</f>
        <v/>
      </c>
      <c r="F634">
        <f t="shared" si="29"/>
        <v>1</v>
      </c>
      <c r="G634">
        <f>貼付ｼｰﾄ!A632</f>
        <v>0</v>
      </c>
      <c r="H634">
        <f>貼付ｼｰﾄ!B632</f>
        <v>0</v>
      </c>
      <c r="I634">
        <f>貼付ｼｰﾄ!G632</f>
        <v>0</v>
      </c>
      <c r="J634">
        <f>貼付ｼｰﾄ!H632</f>
        <v>0</v>
      </c>
      <c r="K634">
        <f>貼付ｼｰﾄ!F632</f>
        <v>0</v>
      </c>
      <c r="L634">
        <f>貼付ｼｰﾄ!I632</f>
        <v>0</v>
      </c>
      <c r="M634">
        <f>貼付ｼｰﾄ!J632</f>
        <v>0</v>
      </c>
      <c r="N634">
        <f>貼付ｼｰﾄ!K632</f>
        <v>0</v>
      </c>
      <c r="O634">
        <f>貼付ｼｰﾄ!L632</f>
        <v>0</v>
      </c>
      <c r="P634">
        <f>貼付ｼｰﾄ!M632</f>
        <v>0</v>
      </c>
      <c r="Q634">
        <f>貼付ｼｰﾄ!N632</f>
        <v>0</v>
      </c>
      <c r="R634">
        <f>貼付ｼｰﾄ!O632</f>
        <v>0</v>
      </c>
      <c r="S634">
        <f>貼付ｼｰﾄ!P632</f>
        <v>0</v>
      </c>
      <c r="U634" t="str">
        <f t="shared" si="30"/>
        <v>00000</v>
      </c>
      <c r="V634">
        <v>633</v>
      </c>
    </row>
    <row r="635" spans="1:22" x14ac:dyDescent="0.15">
      <c r="A635">
        <v>645</v>
      </c>
      <c r="B635" t="str">
        <f t="shared" si="28"/>
        <v>1</v>
      </c>
      <c r="C635" t="str">
        <f>I635&amp;COUNTIF($I$4:I635,I635)</f>
        <v>0406</v>
      </c>
      <c r="D635" t="str">
        <f>貼付ｼｰﾄ!D633&amp;貼付ｼｰﾄ!E633</f>
        <v/>
      </c>
      <c r="E635" t="str">
        <f>IF(D635="","",貼付ｼｰﾄ!H633+ROW()/1000000)</f>
        <v/>
      </c>
      <c r="F635">
        <f t="shared" si="29"/>
        <v>1</v>
      </c>
      <c r="G635">
        <f>貼付ｼｰﾄ!A633</f>
        <v>0</v>
      </c>
      <c r="H635">
        <f>貼付ｼｰﾄ!B633</f>
        <v>0</v>
      </c>
      <c r="I635">
        <f>貼付ｼｰﾄ!G633</f>
        <v>0</v>
      </c>
      <c r="J635">
        <f>貼付ｼｰﾄ!H633</f>
        <v>0</v>
      </c>
      <c r="K635">
        <f>貼付ｼｰﾄ!F633</f>
        <v>0</v>
      </c>
      <c r="L635">
        <f>貼付ｼｰﾄ!I633</f>
        <v>0</v>
      </c>
      <c r="M635">
        <f>貼付ｼｰﾄ!J633</f>
        <v>0</v>
      </c>
      <c r="N635">
        <f>貼付ｼｰﾄ!K633</f>
        <v>0</v>
      </c>
      <c r="O635">
        <f>貼付ｼｰﾄ!L633</f>
        <v>0</v>
      </c>
      <c r="P635">
        <f>貼付ｼｰﾄ!M633</f>
        <v>0</v>
      </c>
      <c r="Q635">
        <f>貼付ｼｰﾄ!N633</f>
        <v>0</v>
      </c>
      <c r="R635">
        <f>貼付ｼｰﾄ!O633</f>
        <v>0</v>
      </c>
      <c r="S635">
        <f>貼付ｼｰﾄ!P633</f>
        <v>0</v>
      </c>
      <c r="U635" t="str">
        <f t="shared" si="30"/>
        <v>00000</v>
      </c>
      <c r="V635">
        <v>634</v>
      </c>
    </row>
    <row r="636" spans="1:22" x14ac:dyDescent="0.15">
      <c r="A636">
        <v>646</v>
      </c>
      <c r="B636" t="str">
        <f t="shared" si="28"/>
        <v>1</v>
      </c>
      <c r="C636" t="str">
        <f>I636&amp;COUNTIF($I$4:I636,I636)</f>
        <v>0407</v>
      </c>
      <c r="D636" t="str">
        <f>貼付ｼｰﾄ!D634&amp;貼付ｼｰﾄ!E634</f>
        <v/>
      </c>
      <c r="E636" t="str">
        <f>IF(D636="","",貼付ｼｰﾄ!H634+ROW()/1000000)</f>
        <v/>
      </c>
      <c r="F636">
        <f t="shared" si="29"/>
        <v>1</v>
      </c>
      <c r="G636">
        <f>貼付ｼｰﾄ!A634</f>
        <v>0</v>
      </c>
      <c r="H636">
        <f>貼付ｼｰﾄ!B634</f>
        <v>0</v>
      </c>
      <c r="I636">
        <f>貼付ｼｰﾄ!G634</f>
        <v>0</v>
      </c>
      <c r="J636">
        <f>貼付ｼｰﾄ!H634</f>
        <v>0</v>
      </c>
      <c r="K636">
        <f>貼付ｼｰﾄ!F634</f>
        <v>0</v>
      </c>
      <c r="L636">
        <f>貼付ｼｰﾄ!I634</f>
        <v>0</v>
      </c>
      <c r="M636">
        <f>貼付ｼｰﾄ!J634</f>
        <v>0</v>
      </c>
      <c r="N636">
        <f>貼付ｼｰﾄ!K634</f>
        <v>0</v>
      </c>
      <c r="O636">
        <f>貼付ｼｰﾄ!L634</f>
        <v>0</v>
      </c>
      <c r="P636">
        <f>貼付ｼｰﾄ!M634</f>
        <v>0</v>
      </c>
      <c r="Q636">
        <f>貼付ｼｰﾄ!N634</f>
        <v>0</v>
      </c>
      <c r="R636">
        <f>貼付ｼｰﾄ!O634</f>
        <v>0</v>
      </c>
      <c r="S636">
        <f>貼付ｼｰﾄ!P634</f>
        <v>0</v>
      </c>
      <c r="U636" t="str">
        <f t="shared" si="30"/>
        <v>00000</v>
      </c>
      <c r="V636">
        <v>635</v>
      </c>
    </row>
    <row r="637" spans="1:22" x14ac:dyDescent="0.15">
      <c r="A637">
        <v>647</v>
      </c>
      <c r="B637" t="str">
        <f t="shared" si="28"/>
        <v>1</v>
      </c>
      <c r="C637" t="str">
        <f>I637&amp;COUNTIF($I$4:I637,I637)</f>
        <v>0408</v>
      </c>
      <c r="D637" t="str">
        <f>貼付ｼｰﾄ!D635&amp;貼付ｼｰﾄ!E635</f>
        <v/>
      </c>
      <c r="E637" t="str">
        <f>IF(D637="","",貼付ｼｰﾄ!H635+ROW()/1000000)</f>
        <v/>
      </c>
      <c r="F637">
        <f t="shared" si="29"/>
        <v>1</v>
      </c>
      <c r="G637">
        <f>貼付ｼｰﾄ!A635</f>
        <v>0</v>
      </c>
      <c r="H637">
        <f>貼付ｼｰﾄ!B635</f>
        <v>0</v>
      </c>
      <c r="I637">
        <f>貼付ｼｰﾄ!G635</f>
        <v>0</v>
      </c>
      <c r="J637">
        <f>貼付ｼｰﾄ!H635</f>
        <v>0</v>
      </c>
      <c r="K637">
        <f>貼付ｼｰﾄ!F635</f>
        <v>0</v>
      </c>
      <c r="L637">
        <f>貼付ｼｰﾄ!I635</f>
        <v>0</v>
      </c>
      <c r="M637">
        <f>貼付ｼｰﾄ!J635</f>
        <v>0</v>
      </c>
      <c r="N637">
        <f>貼付ｼｰﾄ!K635</f>
        <v>0</v>
      </c>
      <c r="O637">
        <f>貼付ｼｰﾄ!L635</f>
        <v>0</v>
      </c>
      <c r="P637">
        <f>貼付ｼｰﾄ!M635</f>
        <v>0</v>
      </c>
      <c r="Q637">
        <f>貼付ｼｰﾄ!N635</f>
        <v>0</v>
      </c>
      <c r="R637">
        <f>貼付ｼｰﾄ!O635</f>
        <v>0</v>
      </c>
      <c r="S637">
        <f>貼付ｼｰﾄ!P635</f>
        <v>0</v>
      </c>
      <c r="U637" t="str">
        <f t="shared" si="30"/>
        <v>00000</v>
      </c>
      <c r="V637">
        <v>636</v>
      </c>
    </row>
    <row r="638" spans="1:22" x14ac:dyDescent="0.15">
      <c r="A638">
        <v>648</v>
      </c>
      <c r="B638" t="str">
        <f t="shared" si="28"/>
        <v>1</v>
      </c>
      <c r="C638" t="str">
        <f>I638&amp;COUNTIF($I$4:I638,I638)</f>
        <v>0409</v>
      </c>
      <c r="D638" t="str">
        <f>貼付ｼｰﾄ!D636&amp;貼付ｼｰﾄ!E636</f>
        <v/>
      </c>
      <c r="E638" t="str">
        <f>IF(D638="","",貼付ｼｰﾄ!H636+ROW()/1000000)</f>
        <v/>
      </c>
      <c r="F638">
        <f t="shared" si="29"/>
        <v>1</v>
      </c>
      <c r="G638">
        <f>貼付ｼｰﾄ!A636</f>
        <v>0</v>
      </c>
      <c r="H638">
        <f>貼付ｼｰﾄ!B636</f>
        <v>0</v>
      </c>
      <c r="I638">
        <f>貼付ｼｰﾄ!G636</f>
        <v>0</v>
      </c>
      <c r="J638">
        <f>貼付ｼｰﾄ!H636</f>
        <v>0</v>
      </c>
      <c r="K638">
        <f>貼付ｼｰﾄ!F636</f>
        <v>0</v>
      </c>
      <c r="L638">
        <f>貼付ｼｰﾄ!I636</f>
        <v>0</v>
      </c>
      <c r="M638">
        <f>貼付ｼｰﾄ!J636</f>
        <v>0</v>
      </c>
      <c r="N638">
        <f>貼付ｼｰﾄ!K636</f>
        <v>0</v>
      </c>
      <c r="O638">
        <f>貼付ｼｰﾄ!L636</f>
        <v>0</v>
      </c>
      <c r="P638">
        <f>貼付ｼｰﾄ!M636</f>
        <v>0</v>
      </c>
      <c r="Q638">
        <f>貼付ｼｰﾄ!N636</f>
        <v>0</v>
      </c>
      <c r="R638">
        <f>貼付ｼｰﾄ!O636</f>
        <v>0</v>
      </c>
      <c r="S638">
        <f>貼付ｼｰﾄ!P636</f>
        <v>0</v>
      </c>
      <c r="U638" t="str">
        <f t="shared" si="30"/>
        <v>00000</v>
      </c>
      <c r="V638">
        <v>637</v>
      </c>
    </row>
    <row r="639" spans="1:22" x14ac:dyDescent="0.15">
      <c r="A639">
        <v>649</v>
      </c>
      <c r="B639" t="str">
        <f t="shared" si="28"/>
        <v>1</v>
      </c>
      <c r="C639" t="str">
        <f>I639&amp;COUNTIF($I$4:I639,I639)</f>
        <v>0410</v>
      </c>
      <c r="D639" t="str">
        <f>貼付ｼｰﾄ!D637&amp;貼付ｼｰﾄ!E637</f>
        <v/>
      </c>
      <c r="E639" t="str">
        <f>IF(D639="","",貼付ｼｰﾄ!H637+ROW()/1000000)</f>
        <v/>
      </c>
      <c r="F639">
        <f t="shared" si="29"/>
        <v>1</v>
      </c>
      <c r="G639">
        <f>貼付ｼｰﾄ!A637</f>
        <v>0</v>
      </c>
      <c r="H639">
        <f>貼付ｼｰﾄ!B637</f>
        <v>0</v>
      </c>
      <c r="I639">
        <f>貼付ｼｰﾄ!G637</f>
        <v>0</v>
      </c>
      <c r="J639">
        <f>貼付ｼｰﾄ!H637</f>
        <v>0</v>
      </c>
      <c r="K639">
        <f>貼付ｼｰﾄ!F637</f>
        <v>0</v>
      </c>
      <c r="L639">
        <f>貼付ｼｰﾄ!I637</f>
        <v>0</v>
      </c>
      <c r="M639">
        <f>貼付ｼｰﾄ!J637</f>
        <v>0</v>
      </c>
      <c r="N639">
        <f>貼付ｼｰﾄ!K637</f>
        <v>0</v>
      </c>
      <c r="O639">
        <f>貼付ｼｰﾄ!L637</f>
        <v>0</v>
      </c>
      <c r="P639">
        <f>貼付ｼｰﾄ!M637</f>
        <v>0</v>
      </c>
      <c r="Q639">
        <f>貼付ｼｰﾄ!N637</f>
        <v>0</v>
      </c>
      <c r="R639">
        <f>貼付ｼｰﾄ!O637</f>
        <v>0</v>
      </c>
      <c r="S639">
        <f>貼付ｼｰﾄ!P637</f>
        <v>0</v>
      </c>
      <c r="U639" t="str">
        <f t="shared" si="30"/>
        <v>00000</v>
      </c>
      <c r="V639">
        <v>638</v>
      </c>
    </row>
    <row r="640" spans="1:22" x14ac:dyDescent="0.15">
      <c r="A640">
        <v>650</v>
      </c>
      <c r="B640" t="str">
        <f t="shared" si="28"/>
        <v>1</v>
      </c>
      <c r="C640" t="str">
        <f>I640&amp;COUNTIF($I$4:I640,I640)</f>
        <v>0411</v>
      </c>
      <c r="D640" t="str">
        <f>貼付ｼｰﾄ!D638&amp;貼付ｼｰﾄ!E638</f>
        <v/>
      </c>
      <c r="E640" t="str">
        <f>IF(D640="","",貼付ｼｰﾄ!H638+ROW()/1000000)</f>
        <v/>
      </c>
      <c r="F640">
        <f t="shared" si="29"/>
        <v>1</v>
      </c>
      <c r="G640">
        <f>貼付ｼｰﾄ!A638</f>
        <v>0</v>
      </c>
      <c r="H640">
        <f>貼付ｼｰﾄ!B638</f>
        <v>0</v>
      </c>
      <c r="I640">
        <f>貼付ｼｰﾄ!G638</f>
        <v>0</v>
      </c>
      <c r="J640">
        <f>貼付ｼｰﾄ!H638</f>
        <v>0</v>
      </c>
      <c r="K640">
        <f>貼付ｼｰﾄ!F638</f>
        <v>0</v>
      </c>
      <c r="L640">
        <f>貼付ｼｰﾄ!I638</f>
        <v>0</v>
      </c>
      <c r="M640">
        <f>貼付ｼｰﾄ!J638</f>
        <v>0</v>
      </c>
      <c r="N640">
        <f>貼付ｼｰﾄ!K638</f>
        <v>0</v>
      </c>
      <c r="O640">
        <f>貼付ｼｰﾄ!L638</f>
        <v>0</v>
      </c>
      <c r="P640">
        <f>貼付ｼｰﾄ!M638</f>
        <v>0</v>
      </c>
      <c r="Q640">
        <f>貼付ｼｰﾄ!N638</f>
        <v>0</v>
      </c>
      <c r="R640">
        <f>貼付ｼｰﾄ!O638</f>
        <v>0</v>
      </c>
      <c r="S640">
        <f>貼付ｼｰﾄ!P638</f>
        <v>0</v>
      </c>
      <c r="U640" t="str">
        <f t="shared" si="30"/>
        <v>00000</v>
      </c>
      <c r="V640">
        <v>639</v>
      </c>
    </row>
    <row r="641" spans="1:22" x14ac:dyDescent="0.15">
      <c r="A641">
        <v>651</v>
      </c>
      <c r="B641" t="str">
        <f t="shared" si="28"/>
        <v>1</v>
      </c>
      <c r="C641" t="str">
        <f>I641&amp;COUNTIF($I$4:I641,I641)</f>
        <v>0412</v>
      </c>
      <c r="D641" t="str">
        <f>貼付ｼｰﾄ!D639&amp;貼付ｼｰﾄ!E639</f>
        <v/>
      </c>
      <c r="E641" t="str">
        <f>IF(D641="","",貼付ｼｰﾄ!H639+ROW()/1000000)</f>
        <v/>
      </c>
      <c r="F641">
        <f t="shared" si="29"/>
        <v>1</v>
      </c>
      <c r="G641">
        <f>貼付ｼｰﾄ!A639</f>
        <v>0</v>
      </c>
      <c r="H641">
        <f>貼付ｼｰﾄ!B639</f>
        <v>0</v>
      </c>
      <c r="I641">
        <f>貼付ｼｰﾄ!G639</f>
        <v>0</v>
      </c>
      <c r="J641">
        <f>貼付ｼｰﾄ!H639</f>
        <v>0</v>
      </c>
      <c r="K641">
        <f>貼付ｼｰﾄ!F639</f>
        <v>0</v>
      </c>
      <c r="L641">
        <f>貼付ｼｰﾄ!I639</f>
        <v>0</v>
      </c>
      <c r="M641">
        <f>貼付ｼｰﾄ!J639</f>
        <v>0</v>
      </c>
      <c r="N641">
        <f>貼付ｼｰﾄ!K639</f>
        <v>0</v>
      </c>
      <c r="O641">
        <f>貼付ｼｰﾄ!L639</f>
        <v>0</v>
      </c>
      <c r="P641">
        <f>貼付ｼｰﾄ!M639</f>
        <v>0</v>
      </c>
      <c r="Q641">
        <f>貼付ｼｰﾄ!N639</f>
        <v>0</v>
      </c>
      <c r="R641">
        <f>貼付ｼｰﾄ!O639</f>
        <v>0</v>
      </c>
      <c r="S641">
        <f>貼付ｼｰﾄ!P639</f>
        <v>0</v>
      </c>
      <c r="U641" t="str">
        <f t="shared" si="30"/>
        <v>00000</v>
      </c>
      <c r="V641">
        <v>640</v>
      </c>
    </row>
    <row r="642" spans="1:22" x14ac:dyDescent="0.15">
      <c r="A642">
        <v>652</v>
      </c>
      <c r="B642" t="str">
        <f t="shared" si="28"/>
        <v>1</v>
      </c>
      <c r="C642" t="str">
        <f>I642&amp;COUNTIF($I$4:I642,I642)</f>
        <v>0413</v>
      </c>
      <c r="D642" t="str">
        <f>貼付ｼｰﾄ!D640&amp;貼付ｼｰﾄ!E640</f>
        <v/>
      </c>
      <c r="E642" t="str">
        <f>IF(D642="","",貼付ｼｰﾄ!H640+ROW()/1000000)</f>
        <v/>
      </c>
      <c r="F642">
        <f t="shared" si="29"/>
        <v>1</v>
      </c>
      <c r="G642">
        <f>貼付ｼｰﾄ!A640</f>
        <v>0</v>
      </c>
      <c r="H642">
        <f>貼付ｼｰﾄ!B640</f>
        <v>0</v>
      </c>
      <c r="I642">
        <f>貼付ｼｰﾄ!G640</f>
        <v>0</v>
      </c>
      <c r="J642">
        <f>貼付ｼｰﾄ!H640</f>
        <v>0</v>
      </c>
      <c r="K642">
        <f>貼付ｼｰﾄ!F640</f>
        <v>0</v>
      </c>
      <c r="L642">
        <f>貼付ｼｰﾄ!I640</f>
        <v>0</v>
      </c>
      <c r="M642">
        <f>貼付ｼｰﾄ!J640</f>
        <v>0</v>
      </c>
      <c r="N642">
        <f>貼付ｼｰﾄ!K640</f>
        <v>0</v>
      </c>
      <c r="O642">
        <f>貼付ｼｰﾄ!L640</f>
        <v>0</v>
      </c>
      <c r="P642">
        <f>貼付ｼｰﾄ!M640</f>
        <v>0</v>
      </c>
      <c r="Q642">
        <f>貼付ｼｰﾄ!N640</f>
        <v>0</v>
      </c>
      <c r="R642">
        <f>貼付ｼｰﾄ!O640</f>
        <v>0</v>
      </c>
      <c r="S642">
        <f>貼付ｼｰﾄ!P640</f>
        <v>0</v>
      </c>
      <c r="U642" t="str">
        <f t="shared" si="30"/>
        <v>00000</v>
      </c>
      <c r="V642">
        <v>641</v>
      </c>
    </row>
    <row r="643" spans="1:22" x14ac:dyDescent="0.15">
      <c r="A643">
        <v>653</v>
      </c>
      <c r="B643" t="str">
        <f t="shared" ref="B643:B702" si="31">D643&amp;F643</f>
        <v>1</v>
      </c>
      <c r="C643" t="str">
        <f>I643&amp;COUNTIF($I$4:I643,I643)</f>
        <v>0414</v>
      </c>
      <c r="D643" t="str">
        <f>貼付ｼｰﾄ!D641&amp;貼付ｼｰﾄ!E641</f>
        <v/>
      </c>
      <c r="E643" t="str">
        <f>IF(D643="","",貼付ｼｰﾄ!H641+ROW()/1000000)</f>
        <v/>
      </c>
      <c r="F643">
        <f t="shared" si="29"/>
        <v>1</v>
      </c>
      <c r="G643">
        <f>貼付ｼｰﾄ!A641</f>
        <v>0</v>
      </c>
      <c r="H643">
        <f>貼付ｼｰﾄ!B641</f>
        <v>0</v>
      </c>
      <c r="I643">
        <f>貼付ｼｰﾄ!G641</f>
        <v>0</v>
      </c>
      <c r="J643">
        <f>貼付ｼｰﾄ!H641</f>
        <v>0</v>
      </c>
      <c r="K643">
        <f>貼付ｼｰﾄ!F641</f>
        <v>0</v>
      </c>
      <c r="L643">
        <f>貼付ｼｰﾄ!I641</f>
        <v>0</v>
      </c>
      <c r="M643">
        <f>貼付ｼｰﾄ!J641</f>
        <v>0</v>
      </c>
      <c r="N643">
        <f>貼付ｼｰﾄ!K641</f>
        <v>0</v>
      </c>
      <c r="O643">
        <f>貼付ｼｰﾄ!L641</f>
        <v>0</v>
      </c>
      <c r="P643">
        <f>貼付ｼｰﾄ!M641</f>
        <v>0</v>
      </c>
      <c r="Q643">
        <f>貼付ｼｰﾄ!N641</f>
        <v>0</v>
      </c>
      <c r="R643">
        <f>貼付ｼｰﾄ!O641</f>
        <v>0</v>
      </c>
      <c r="S643">
        <f>貼付ｼｰﾄ!P641</f>
        <v>0</v>
      </c>
      <c r="U643" t="str">
        <f t="shared" si="30"/>
        <v>00000</v>
      </c>
      <c r="V643">
        <v>642</v>
      </c>
    </row>
    <row r="644" spans="1:22" x14ac:dyDescent="0.15">
      <c r="A644">
        <v>654</v>
      </c>
      <c r="B644" t="str">
        <f t="shared" si="31"/>
        <v>1</v>
      </c>
      <c r="C644" t="str">
        <f>I644&amp;COUNTIF($I$4:I644,I644)</f>
        <v>0415</v>
      </c>
      <c r="D644" t="str">
        <f>貼付ｼｰﾄ!D642&amp;貼付ｼｰﾄ!E642</f>
        <v/>
      </c>
      <c r="E644" t="str">
        <f>IF(D644="","",貼付ｼｰﾄ!H642+ROW()/1000000)</f>
        <v/>
      </c>
      <c r="F644">
        <f t="shared" ref="F644:F707" si="32">SUMPRODUCT(($D$4:$D$702=D644)*($E$4:$E$702&lt;E644))+1</f>
        <v>1</v>
      </c>
      <c r="G644">
        <f>貼付ｼｰﾄ!A642</f>
        <v>0</v>
      </c>
      <c r="H644">
        <f>貼付ｼｰﾄ!B642</f>
        <v>0</v>
      </c>
      <c r="I644">
        <f>貼付ｼｰﾄ!G642</f>
        <v>0</v>
      </c>
      <c r="J644">
        <f>貼付ｼｰﾄ!H642</f>
        <v>0</v>
      </c>
      <c r="K644">
        <f>貼付ｼｰﾄ!F642</f>
        <v>0</v>
      </c>
      <c r="L644">
        <f>貼付ｼｰﾄ!I642</f>
        <v>0</v>
      </c>
      <c r="M644">
        <f>貼付ｼｰﾄ!J642</f>
        <v>0</v>
      </c>
      <c r="N644">
        <f>貼付ｼｰﾄ!K642</f>
        <v>0</v>
      </c>
      <c r="O644">
        <f>貼付ｼｰﾄ!L642</f>
        <v>0</v>
      </c>
      <c r="P644">
        <f>貼付ｼｰﾄ!M642</f>
        <v>0</v>
      </c>
      <c r="Q644">
        <f>貼付ｼｰﾄ!N642</f>
        <v>0</v>
      </c>
      <c r="R644">
        <f>貼付ｼｰﾄ!O642</f>
        <v>0</v>
      </c>
      <c r="S644">
        <f>貼付ｼｰﾄ!P642</f>
        <v>0</v>
      </c>
      <c r="U644" t="str">
        <f t="shared" si="30"/>
        <v>00000</v>
      </c>
      <c r="V644">
        <v>643</v>
      </c>
    </row>
    <row r="645" spans="1:22" x14ac:dyDescent="0.15">
      <c r="A645">
        <v>655</v>
      </c>
      <c r="B645" t="str">
        <f t="shared" si="31"/>
        <v>1</v>
      </c>
      <c r="C645" t="str">
        <f>I645&amp;COUNTIF($I$4:I645,I645)</f>
        <v>0416</v>
      </c>
      <c r="D645" t="str">
        <f>貼付ｼｰﾄ!D643&amp;貼付ｼｰﾄ!E643</f>
        <v/>
      </c>
      <c r="E645" t="str">
        <f>IF(D645="","",貼付ｼｰﾄ!H643+ROW()/1000000)</f>
        <v/>
      </c>
      <c r="F645">
        <f t="shared" si="32"/>
        <v>1</v>
      </c>
      <c r="G645">
        <f>貼付ｼｰﾄ!A643</f>
        <v>0</v>
      </c>
      <c r="H645">
        <f>貼付ｼｰﾄ!B643</f>
        <v>0</v>
      </c>
      <c r="I645">
        <f>貼付ｼｰﾄ!G643</f>
        <v>0</v>
      </c>
      <c r="J645">
        <f>貼付ｼｰﾄ!H643</f>
        <v>0</v>
      </c>
      <c r="K645">
        <f>貼付ｼｰﾄ!F643</f>
        <v>0</v>
      </c>
      <c r="L645">
        <f>貼付ｼｰﾄ!I643</f>
        <v>0</v>
      </c>
      <c r="M645">
        <f>貼付ｼｰﾄ!J643</f>
        <v>0</v>
      </c>
      <c r="N645">
        <f>貼付ｼｰﾄ!K643</f>
        <v>0</v>
      </c>
      <c r="O645">
        <f>貼付ｼｰﾄ!L643</f>
        <v>0</v>
      </c>
      <c r="P645">
        <f>貼付ｼｰﾄ!M643</f>
        <v>0</v>
      </c>
      <c r="Q645">
        <f>貼付ｼｰﾄ!N643</f>
        <v>0</v>
      </c>
      <c r="R645">
        <f>貼付ｼｰﾄ!O643</f>
        <v>0</v>
      </c>
      <c r="S645">
        <f>貼付ｼｰﾄ!P643</f>
        <v>0</v>
      </c>
      <c r="U645" t="str">
        <f t="shared" ref="U645:U702" si="33">D645&amp;I645&amp;L645&amp;N645&amp;P645&amp;R645</f>
        <v>00000</v>
      </c>
      <c r="V645">
        <v>644</v>
      </c>
    </row>
    <row r="646" spans="1:22" x14ac:dyDescent="0.15">
      <c r="A646">
        <v>656</v>
      </c>
      <c r="B646" t="str">
        <f t="shared" si="31"/>
        <v>1</v>
      </c>
      <c r="C646" t="str">
        <f>I646&amp;COUNTIF($I$4:I646,I646)</f>
        <v>0417</v>
      </c>
      <c r="D646" t="str">
        <f>貼付ｼｰﾄ!D644&amp;貼付ｼｰﾄ!E644</f>
        <v/>
      </c>
      <c r="E646" t="str">
        <f>IF(D646="","",貼付ｼｰﾄ!H644+ROW()/1000000)</f>
        <v/>
      </c>
      <c r="F646">
        <f t="shared" si="32"/>
        <v>1</v>
      </c>
      <c r="G646">
        <f>貼付ｼｰﾄ!A644</f>
        <v>0</v>
      </c>
      <c r="H646">
        <f>貼付ｼｰﾄ!B644</f>
        <v>0</v>
      </c>
      <c r="I646">
        <f>貼付ｼｰﾄ!G644</f>
        <v>0</v>
      </c>
      <c r="J646">
        <f>貼付ｼｰﾄ!H644</f>
        <v>0</v>
      </c>
      <c r="K646">
        <f>貼付ｼｰﾄ!F644</f>
        <v>0</v>
      </c>
      <c r="L646">
        <f>貼付ｼｰﾄ!I644</f>
        <v>0</v>
      </c>
      <c r="M646">
        <f>貼付ｼｰﾄ!J644</f>
        <v>0</v>
      </c>
      <c r="N646">
        <f>貼付ｼｰﾄ!K644</f>
        <v>0</v>
      </c>
      <c r="O646">
        <f>貼付ｼｰﾄ!L644</f>
        <v>0</v>
      </c>
      <c r="P646">
        <f>貼付ｼｰﾄ!M644</f>
        <v>0</v>
      </c>
      <c r="Q646">
        <f>貼付ｼｰﾄ!N644</f>
        <v>0</v>
      </c>
      <c r="R646">
        <f>貼付ｼｰﾄ!O644</f>
        <v>0</v>
      </c>
      <c r="S646">
        <f>貼付ｼｰﾄ!P644</f>
        <v>0</v>
      </c>
      <c r="U646" t="str">
        <f t="shared" si="33"/>
        <v>00000</v>
      </c>
      <c r="V646">
        <v>645</v>
      </c>
    </row>
    <row r="647" spans="1:22" x14ac:dyDescent="0.15">
      <c r="A647">
        <v>657</v>
      </c>
      <c r="B647" t="str">
        <f t="shared" si="31"/>
        <v>1</v>
      </c>
      <c r="C647" t="str">
        <f>I647&amp;COUNTIF($I$4:I647,I647)</f>
        <v>0418</v>
      </c>
      <c r="D647" t="str">
        <f>貼付ｼｰﾄ!D645&amp;貼付ｼｰﾄ!E645</f>
        <v/>
      </c>
      <c r="E647" t="str">
        <f>IF(D647="","",貼付ｼｰﾄ!H645+ROW()/1000000)</f>
        <v/>
      </c>
      <c r="F647">
        <f t="shared" si="32"/>
        <v>1</v>
      </c>
      <c r="G647">
        <f>貼付ｼｰﾄ!A645</f>
        <v>0</v>
      </c>
      <c r="H647">
        <f>貼付ｼｰﾄ!B645</f>
        <v>0</v>
      </c>
      <c r="I647">
        <f>貼付ｼｰﾄ!G645</f>
        <v>0</v>
      </c>
      <c r="J647">
        <f>貼付ｼｰﾄ!H645</f>
        <v>0</v>
      </c>
      <c r="K647">
        <f>貼付ｼｰﾄ!F645</f>
        <v>0</v>
      </c>
      <c r="L647">
        <f>貼付ｼｰﾄ!I645</f>
        <v>0</v>
      </c>
      <c r="M647">
        <f>貼付ｼｰﾄ!J645</f>
        <v>0</v>
      </c>
      <c r="N647">
        <f>貼付ｼｰﾄ!K645</f>
        <v>0</v>
      </c>
      <c r="O647">
        <f>貼付ｼｰﾄ!L645</f>
        <v>0</v>
      </c>
      <c r="P647">
        <f>貼付ｼｰﾄ!M645</f>
        <v>0</v>
      </c>
      <c r="Q647">
        <f>貼付ｼｰﾄ!N645</f>
        <v>0</v>
      </c>
      <c r="R647">
        <f>貼付ｼｰﾄ!O645</f>
        <v>0</v>
      </c>
      <c r="S647">
        <f>貼付ｼｰﾄ!P645</f>
        <v>0</v>
      </c>
      <c r="U647" t="str">
        <f t="shared" si="33"/>
        <v>00000</v>
      </c>
      <c r="V647">
        <v>646</v>
      </c>
    </row>
    <row r="648" spans="1:22" x14ac:dyDescent="0.15">
      <c r="A648">
        <v>658</v>
      </c>
      <c r="B648" t="str">
        <f t="shared" si="31"/>
        <v>1</v>
      </c>
      <c r="C648" t="str">
        <f>I648&amp;COUNTIF($I$4:I648,I648)</f>
        <v>0419</v>
      </c>
      <c r="D648" t="str">
        <f>貼付ｼｰﾄ!D646&amp;貼付ｼｰﾄ!E646</f>
        <v/>
      </c>
      <c r="E648" t="str">
        <f>IF(D648="","",貼付ｼｰﾄ!H646+ROW()/1000000)</f>
        <v/>
      </c>
      <c r="F648">
        <f t="shared" si="32"/>
        <v>1</v>
      </c>
      <c r="G648">
        <f>貼付ｼｰﾄ!A646</f>
        <v>0</v>
      </c>
      <c r="H648">
        <f>貼付ｼｰﾄ!B646</f>
        <v>0</v>
      </c>
      <c r="I648">
        <f>貼付ｼｰﾄ!G646</f>
        <v>0</v>
      </c>
      <c r="J648">
        <f>貼付ｼｰﾄ!H646</f>
        <v>0</v>
      </c>
      <c r="K648">
        <f>貼付ｼｰﾄ!F646</f>
        <v>0</v>
      </c>
      <c r="L648">
        <f>貼付ｼｰﾄ!I646</f>
        <v>0</v>
      </c>
      <c r="M648">
        <f>貼付ｼｰﾄ!J646</f>
        <v>0</v>
      </c>
      <c r="N648">
        <f>貼付ｼｰﾄ!K646</f>
        <v>0</v>
      </c>
      <c r="O648">
        <f>貼付ｼｰﾄ!L646</f>
        <v>0</v>
      </c>
      <c r="P648">
        <f>貼付ｼｰﾄ!M646</f>
        <v>0</v>
      </c>
      <c r="Q648">
        <f>貼付ｼｰﾄ!N646</f>
        <v>0</v>
      </c>
      <c r="R648">
        <f>貼付ｼｰﾄ!O646</f>
        <v>0</v>
      </c>
      <c r="S648">
        <f>貼付ｼｰﾄ!P646</f>
        <v>0</v>
      </c>
      <c r="U648" t="str">
        <f t="shared" si="33"/>
        <v>00000</v>
      </c>
      <c r="V648">
        <v>647</v>
      </c>
    </row>
    <row r="649" spans="1:22" x14ac:dyDescent="0.15">
      <c r="A649">
        <v>659</v>
      </c>
      <c r="B649" t="str">
        <f t="shared" si="31"/>
        <v>1</v>
      </c>
      <c r="C649" t="str">
        <f>I649&amp;COUNTIF($I$4:I649,I649)</f>
        <v>0420</v>
      </c>
      <c r="D649" t="str">
        <f>貼付ｼｰﾄ!D647&amp;貼付ｼｰﾄ!E647</f>
        <v/>
      </c>
      <c r="E649" t="str">
        <f>IF(D649="","",貼付ｼｰﾄ!H647+ROW()/1000000)</f>
        <v/>
      </c>
      <c r="F649">
        <f t="shared" si="32"/>
        <v>1</v>
      </c>
      <c r="G649">
        <f>貼付ｼｰﾄ!A647</f>
        <v>0</v>
      </c>
      <c r="H649">
        <f>貼付ｼｰﾄ!B647</f>
        <v>0</v>
      </c>
      <c r="I649">
        <f>貼付ｼｰﾄ!G647</f>
        <v>0</v>
      </c>
      <c r="J649">
        <f>貼付ｼｰﾄ!H647</f>
        <v>0</v>
      </c>
      <c r="K649">
        <f>貼付ｼｰﾄ!F647</f>
        <v>0</v>
      </c>
      <c r="L649">
        <f>貼付ｼｰﾄ!I647</f>
        <v>0</v>
      </c>
      <c r="M649">
        <f>貼付ｼｰﾄ!J647</f>
        <v>0</v>
      </c>
      <c r="N649">
        <f>貼付ｼｰﾄ!K647</f>
        <v>0</v>
      </c>
      <c r="O649">
        <f>貼付ｼｰﾄ!L647</f>
        <v>0</v>
      </c>
      <c r="P649">
        <f>貼付ｼｰﾄ!M647</f>
        <v>0</v>
      </c>
      <c r="Q649">
        <f>貼付ｼｰﾄ!N647</f>
        <v>0</v>
      </c>
      <c r="R649">
        <f>貼付ｼｰﾄ!O647</f>
        <v>0</v>
      </c>
      <c r="S649">
        <f>貼付ｼｰﾄ!P647</f>
        <v>0</v>
      </c>
      <c r="U649" t="str">
        <f t="shared" si="33"/>
        <v>00000</v>
      </c>
      <c r="V649">
        <v>648</v>
      </c>
    </row>
    <row r="650" spans="1:22" x14ac:dyDescent="0.15">
      <c r="A650">
        <v>660</v>
      </c>
      <c r="B650" t="str">
        <f t="shared" si="31"/>
        <v>1</v>
      </c>
      <c r="C650" t="str">
        <f>I650&amp;COUNTIF($I$4:I650,I650)</f>
        <v>0421</v>
      </c>
      <c r="D650" t="str">
        <f>貼付ｼｰﾄ!D648&amp;貼付ｼｰﾄ!E648</f>
        <v/>
      </c>
      <c r="E650" t="str">
        <f>IF(D650="","",貼付ｼｰﾄ!H648+ROW()/1000000)</f>
        <v/>
      </c>
      <c r="F650">
        <f t="shared" si="32"/>
        <v>1</v>
      </c>
      <c r="G650">
        <f>貼付ｼｰﾄ!A648</f>
        <v>0</v>
      </c>
      <c r="H650">
        <f>貼付ｼｰﾄ!B648</f>
        <v>0</v>
      </c>
      <c r="I650">
        <f>貼付ｼｰﾄ!G648</f>
        <v>0</v>
      </c>
      <c r="J650">
        <f>貼付ｼｰﾄ!H648</f>
        <v>0</v>
      </c>
      <c r="K650">
        <f>貼付ｼｰﾄ!F648</f>
        <v>0</v>
      </c>
      <c r="L650">
        <f>貼付ｼｰﾄ!I648</f>
        <v>0</v>
      </c>
      <c r="M650">
        <f>貼付ｼｰﾄ!J648</f>
        <v>0</v>
      </c>
      <c r="N650">
        <f>貼付ｼｰﾄ!K648</f>
        <v>0</v>
      </c>
      <c r="O650">
        <f>貼付ｼｰﾄ!L648</f>
        <v>0</v>
      </c>
      <c r="P650">
        <f>貼付ｼｰﾄ!M648</f>
        <v>0</v>
      </c>
      <c r="Q650">
        <f>貼付ｼｰﾄ!N648</f>
        <v>0</v>
      </c>
      <c r="R650">
        <f>貼付ｼｰﾄ!O648</f>
        <v>0</v>
      </c>
      <c r="S650">
        <f>貼付ｼｰﾄ!P648</f>
        <v>0</v>
      </c>
      <c r="U650" t="str">
        <f t="shared" si="33"/>
        <v>00000</v>
      </c>
      <c r="V650">
        <v>649</v>
      </c>
    </row>
    <row r="651" spans="1:22" x14ac:dyDescent="0.15">
      <c r="A651">
        <v>661</v>
      </c>
      <c r="B651" t="str">
        <f t="shared" si="31"/>
        <v>1</v>
      </c>
      <c r="C651" t="str">
        <f>I651&amp;COUNTIF($I$4:I651,I651)</f>
        <v>0422</v>
      </c>
      <c r="D651" t="str">
        <f>貼付ｼｰﾄ!D649&amp;貼付ｼｰﾄ!E649</f>
        <v/>
      </c>
      <c r="E651" t="str">
        <f>IF(D651="","",貼付ｼｰﾄ!H649+ROW()/1000000)</f>
        <v/>
      </c>
      <c r="F651">
        <f t="shared" si="32"/>
        <v>1</v>
      </c>
      <c r="G651">
        <f>貼付ｼｰﾄ!A649</f>
        <v>0</v>
      </c>
      <c r="H651">
        <f>貼付ｼｰﾄ!B649</f>
        <v>0</v>
      </c>
      <c r="I651">
        <f>貼付ｼｰﾄ!G649</f>
        <v>0</v>
      </c>
      <c r="J651">
        <f>貼付ｼｰﾄ!H649</f>
        <v>0</v>
      </c>
      <c r="K651">
        <f>貼付ｼｰﾄ!F649</f>
        <v>0</v>
      </c>
      <c r="L651">
        <f>貼付ｼｰﾄ!I649</f>
        <v>0</v>
      </c>
      <c r="M651">
        <f>貼付ｼｰﾄ!J649</f>
        <v>0</v>
      </c>
      <c r="N651">
        <f>貼付ｼｰﾄ!K649</f>
        <v>0</v>
      </c>
      <c r="O651">
        <f>貼付ｼｰﾄ!L649</f>
        <v>0</v>
      </c>
      <c r="P651">
        <f>貼付ｼｰﾄ!M649</f>
        <v>0</v>
      </c>
      <c r="Q651">
        <f>貼付ｼｰﾄ!N649</f>
        <v>0</v>
      </c>
      <c r="R651">
        <f>貼付ｼｰﾄ!O649</f>
        <v>0</v>
      </c>
      <c r="S651">
        <f>貼付ｼｰﾄ!P649</f>
        <v>0</v>
      </c>
      <c r="U651" t="str">
        <f t="shared" si="33"/>
        <v>00000</v>
      </c>
      <c r="V651">
        <v>650</v>
      </c>
    </row>
    <row r="652" spans="1:22" x14ac:dyDescent="0.15">
      <c r="A652">
        <v>662</v>
      </c>
      <c r="B652" t="str">
        <f t="shared" si="31"/>
        <v>1</v>
      </c>
      <c r="C652" t="str">
        <f>I652&amp;COUNTIF($I$4:I652,I652)</f>
        <v>0423</v>
      </c>
      <c r="D652" t="str">
        <f>貼付ｼｰﾄ!D650&amp;貼付ｼｰﾄ!E650</f>
        <v/>
      </c>
      <c r="E652" t="str">
        <f>IF(D652="","",貼付ｼｰﾄ!H650+ROW()/1000000)</f>
        <v/>
      </c>
      <c r="F652">
        <f t="shared" si="32"/>
        <v>1</v>
      </c>
      <c r="G652">
        <f>貼付ｼｰﾄ!A650</f>
        <v>0</v>
      </c>
      <c r="H652">
        <f>貼付ｼｰﾄ!B650</f>
        <v>0</v>
      </c>
      <c r="I652">
        <f>貼付ｼｰﾄ!G650</f>
        <v>0</v>
      </c>
      <c r="J652">
        <f>貼付ｼｰﾄ!H650</f>
        <v>0</v>
      </c>
      <c r="K652">
        <f>貼付ｼｰﾄ!F650</f>
        <v>0</v>
      </c>
      <c r="L652">
        <f>貼付ｼｰﾄ!I650</f>
        <v>0</v>
      </c>
      <c r="M652">
        <f>貼付ｼｰﾄ!J650</f>
        <v>0</v>
      </c>
      <c r="N652">
        <f>貼付ｼｰﾄ!K650</f>
        <v>0</v>
      </c>
      <c r="O652">
        <f>貼付ｼｰﾄ!L650</f>
        <v>0</v>
      </c>
      <c r="P652">
        <f>貼付ｼｰﾄ!M650</f>
        <v>0</v>
      </c>
      <c r="Q652">
        <f>貼付ｼｰﾄ!N650</f>
        <v>0</v>
      </c>
      <c r="R652">
        <f>貼付ｼｰﾄ!O650</f>
        <v>0</v>
      </c>
      <c r="S652">
        <f>貼付ｼｰﾄ!P650</f>
        <v>0</v>
      </c>
      <c r="U652" t="str">
        <f t="shared" si="33"/>
        <v>00000</v>
      </c>
      <c r="V652">
        <v>651</v>
      </c>
    </row>
    <row r="653" spans="1:22" x14ac:dyDescent="0.15">
      <c r="A653">
        <v>663</v>
      </c>
      <c r="B653" t="str">
        <f t="shared" si="31"/>
        <v>1</v>
      </c>
      <c r="C653" t="str">
        <f>I653&amp;COUNTIF($I$4:I653,I653)</f>
        <v>0424</v>
      </c>
      <c r="D653" t="str">
        <f>貼付ｼｰﾄ!D651&amp;貼付ｼｰﾄ!E651</f>
        <v/>
      </c>
      <c r="E653" t="str">
        <f>IF(D653="","",貼付ｼｰﾄ!H651+ROW()/1000000)</f>
        <v/>
      </c>
      <c r="F653">
        <f t="shared" si="32"/>
        <v>1</v>
      </c>
      <c r="G653">
        <f>貼付ｼｰﾄ!A651</f>
        <v>0</v>
      </c>
      <c r="H653">
        <f>貼付ｼｰﾄ!B651</f>
        <v>0</v>
      </c>
      <c r="I653">
        <f>貼付ｼｰﾄ!G651</f>
        <v>0</v>
      </c>
      <c r="J653">
        <f>貼付ｼｰﾄ!H651</f>
        <v>0</v>
      </c>
      <c r="K653">
        <f>貼付ｼｰﾄ!F651</f>
        <v>0</v>
      </c>
      <c r="L653">
        <f>貼付ｼｰﾄ!I651</f>
        <v>0</v>
      </c>
      <c r="M653">
        <f>貼付ｼｰﾄ!J651</f>
        <v>0</v>
      </c>
      <c r="N653">
        <f>貼付ｼｰﾄ!K651</f>
        <v>0</v>
      </c>
      <c r="O653">
        <f>貼付ｼｰﾄ!L651</f>
        <v>0</v>
      </c>
      <c r="P653">
        <f>貼付ｼｰﾄ!M651</f>
        <v>0</v>
      </c>
      <c r="Q653">
        <f>貼付ｼｰﾄ!N651</f>
        <v>0</v>
      </c>
      <c r="R653">
        <f>貼付ｼｰﾄ!O651</f>
        <v>0</v>
      </c>
      <c r="S653">
        <f>貼付ｼｰﾄ!P651</f>
        <v>0</v>
      </c>
      <c r="U653" t="str">
        <f t="shared" si="33"/>
        <v>00000</v>
      </c>
      <c r="V653">
        <v>652</v>
      </c>
    </row>
    <row r="654" spans="1:22" x14ac:dyDescent="0.15">
      <c r="A654">
        <v>664</v>
      </c>
      <c r="B654" t="str">
        <f t="shared" si="31"/>
        <v>1</v>
      </c>
      <c r="C654" t="str">
        <f>I654&amp;COUNTIF($I$4:I654,I654)</f>
        <v>0425</v>
      </c>
      <c r="D654" t="str">
        <f>貼付ｼｰﾄ!D652&amp;貼付ｼｰﾄ!E652</f>
        <v/>
      </c>
      <c r="E654" t="str">
        <f>IF(D654="","",貼付ｼｰﾄ!H652+ROW()/1000000)</f>
        <v/>
      </c>
      <c r="F654">
        <f t="shared" si="32"/>
        <v>1</v>
      </c>
      <c r="G654">
        <f>貼付ｼｰﾄ!A652</f>
        <v>0</v>
      </c>
      <c r="H654">
        <f>貼付ｼｰﾄ!B652</f>
        <v>0</v>
      </c>
      <c r="I654">
        <f>貼付ｼｰﾄ!G652</f>
        <v>0</v>
      </c>
      <c r="J654">
        <f>貼付ｼｰﾄ!H652</f>
        <v>0</v>
      </c>
      <c r="K654">
        <f>貼付ｼｰﾄ!F652</f>
        <v>0</v>
      </c>
      <c r="L654">
        <f>貼付ｼｰﾄ!I652</f>
        <v>0</v>
      </c>
      <c r="M654">
        <f>貼付ｼｰﾄ!J652</f>
        <v>0</v>
      </c>
      <c r="N654">
        <f>貼付ｼｰﾄ!K652</f>
        <v>0</v>
      </c>
      <c r="O654">
        <f>貼付ｼｰﾄ!L652</f>
        <v>0</v>
      </c>
      <c r="P654">
        <f>貼付ｼｰﾄ!M652</f>
        <v>0</v>
      </c>
      <c r="Q654">
        <f>貼付ｼｰﾄ!N652</f>
        <v>0</v>
      </c>
      <c r="R654">
        <f>貼付ｼｰﾄ!O652</f>
        <v>0</v>
      </c>
      <c r="S654">
        <f>貼付ｼｰﾄ!P652</f>
        <v>0</v>
      </c>
      <c r="U654" t="str">
        <f t="shared" si="33"/>
        <v>00000</v>
      </c>
      <c r="V654">
        <v>653</v>
      </c>
    </row>
    <row r="655" spans="1:22" x14ac:dyDescent="0.15">
      <c r="A655">
        <v>665</v>
      </c>
      <c r="B655" t="str">
        <f t="shared" si="31"/>
        <v>1</v>
      </c>
      <c r="C655" t="str">
        <f>I655&amp;COUNTIF($I$4:I655,I655)</f>
        <v>0426</v>
      </c>
      <c r="D655" t="str">
        <f>貼付ｼｰﾄ!D653&amp;貼付ｼｰﾄ!E653</f>
        <v/>
      </c>
      <c r="E655" t="str">
        <f>IF(D655="","",貼付ｼｰﾄ!H653+ROW()/1000000)</f>
        <v/>
      </c>
      <c r="F655">
        <f t="shared" si="32"/>
        <v>1</v>
      </c>
      <c r="G655">
        <f>貼付ｼｰﾄ!A653</f>
        <v>0</v>
      </c>
      <c r="H655">
        <f>貼付ｼｰﾄ!B653</f>
        <v>0</v>
      </c>
      <c r="I655">
        <f>貼付ｼｰﾄ!G653</f>
        <v>0</v>
      </c>
      <c r="J655">
        <f>貼付ｼｰﾄ!H653</f>
        <v>0</v>
      </c>
      <c r="K655">
        <f>貼付ｼｰﾄ!F653</f>
        <v>0</v>
      </c>
      <c r="L655">
        <f>貼付ｼｰﾄ!I653</f>
        <v>0</v>
      </c>
      <c r="M655">
        <f>貼付ｼｰﾄ!J653</f>
        <v>0</v>
      </c>
      <c r="N655">
        <f>貼付ｼｰﾄ!K653</f>
        <v>0</v>
      </c>
      <c r="O655">
        <f>貼付ｼｰﾄ!L653</f>
        <v>0</v>
      </c>
      <c r="P655">
        <f>貼付ｼｰﾄ!M653</f>
        <v>0</v>
      </c>
      <c r="Q655">
        <f>貼付ｼｰﾄ!N653</f>
        <v>0</v>
      </c>
      <c r="R655">
        <f>貼付ｼｰﾄ!O653</f>
        <v>0</v>
      </c>
      <c r="S655">
        <f>貼付ｼｰﾄ!P653</f>
        <v>0</v>
      </c>
      <c r="U655" t="str">
        <f t="shared" si="33"/>
        <v>00000</v>
      </c>
      <c r="V655">
        <v>654</v>
      </c>
    </row>
    <row r="656" spans="1:22" x14ac:dyDescent="0.15">
      <c r="A656">
        <v>666</v>
      </c>
      <c r="B656" t="str">
        <f t="shared" si="31"/>
        <v>1</v>
      </c>
      <c r="C656" t="str">
        <f>I656&amp;COUNTIF($I$4:I656,I656)</f>
        <v>0427</v>
      </c>
      <c r="D656" t="str">
        <f>貼付ｼｰﾄ!D654&amp;貼付ｼｰﾄ!E654</f>
        <v/>
      </c>
      <c r="E656" t="str">
        <f>IF(D656="","",貼付ｼｰﾄ!H654+ROW()/1000000)</f>
        <v/>
      </c>
      <c r="F656">
        <f t="shared" si="32"/>
        <v>1</v>
      </c>
      <c r="G656">
        <f>貼付ｼｰﾄ!A654</f>
        <v>0</v>
      </c>
      <c r="H656">
        <f>貼付ｼｰﾄ!B654</f>
        <v>0</v>
      </c>
      <c r="I656">
        <f>貼付ｼｰﾄ!G654</f>
        <v>0</v>
      </c>
      <c r="J656">
        <f>貼付ｼｰﾄ!H654</f>
        <v>0</v>
      </c>
      <c r="K656">
        <f>貼付ｼｰﾄ!F654</f>
        <v>0</v>
      </c>
      <c r="L656">
        <f>貼付ｼｰﾄ!I654</f>
        <v>0</v>
      </c>
      <c r="M656">
        <f>貼付ｼｰﾄ!J654</f>
        <v>0</v>
      </c>
      <c r="N656">
        <f>貼付ｼｰﾄ!K654</f>
        <v>0</v>
      </c>
      <c r="O656">
        <f>貼付ｼｰﾄ!L654</f>
        <v>0</v>
      </c>
      <c r="P656">
        <f>貼付ｼｰﾄ!M654</f>
        <v>0</v>
      </c>
      <c r="Q656">
        <f>貼付ｼｰﾄ!N654</f>
        <v>0</v>
      </c>
      <c r="R656">
        <f>貼付ｼｰﾄ!O654</f>
        <v>0</v>
      </c>
      <c r="S656">
        <f>貼付ｼｰﾄ!P654</f>
        <v>0</v>
      </c>
      <c r="U656" t="str">
        <f t="shared" si="33"/>
        <v>00000</v>
      </c>
      <c r="V656">
        <v>655</v>
      </c>
    </row>
    <row r="657" spans="1:22" x14ac:dyDescent="0.15">
      <c r="A657">
        <v>667</v>
      </c>
      <c r="B657" t="str">
        <f t="shared" si="31"/>
        <v>1</v>
      </c>
      <c r="C657" t="str">
        <f>I657&amp;COUNTIF($I$4:I657,I657)</f>
        <v>0428</v>
      </c>
      <c r="D657" t="str">
        <f>貼付ｼｰﾄ!D655&amp;貼付ｼｰﾄ!E655</f>
        <v/>
      </c>
      <c r="E657" t="str">
        <f>IF(D657="","",貼付ｼｰﾄ!H655+ROW()/1000000)</f>
        <v/>
      </c>
      <c r="F657">
        <f t="shared" si="32"/>
        <v>1</v>
      </c>
      <c r="G657">
        <f>貼付ｼｰﾄ!A655</f>
        <v>0</v>
      </c>
      <c r="H657">
        <f>貼付ｼｰﾄ!B655</f>
        <v>0</v>
      </c>
      <c r="I657">
        <f>貼付ｼｰﾄ!G655</f>
        <v>0</v>
      </c>
      <c r="J657">
        <f>貼付ｼｰﾄ!H655</f>
        <v>0</v>
      </c>
      <c r="K657">
        <f>貼付ｼｰﾄ!F655</f>
        <v>0</v>
      </c>
      <c r="L657">
        <f>貼付ｼｰﾄ!I655</f>
        <v>0</v>
      </c>
      <c r="M657">
        <f>貼付ｼｰﾄ!J655</f>
        <v>0</v>
      </c>
      <c r="N657">
        <f>貼付ｼｰﾄ!K655</f>
        <v>0</v>
      </c>
      <c r="O657">
        <f>貼付ｼｰﾄ!L655</f>
        <v>0</v>
      </c>
      <c r="P657">
        <f>貼付ｼｰﾄ!M655</f>
        <v>0</v>
      </c>
      <c r="Q657">
        <f>貼付ｼｰﾄ!N655</f>
        <v>0</v>
      </c>
      <c r="R657">
        <f>貼付ｼｰﾄ!O655</f>
        <v>0</v>
      </c>
      <c r="S657">
        <f>貼付ｼｰﾄ!P655</f>
        <v>0</v>
      </c>
      <c r="U657" t="str">
        <f t="shared" si="33"/>
        <v>00000</v>
      </c>
      <c r="V657">
        <v>656</v>
      </c>
    </row>
    <row r="658" spans="1:22" x14ac:dyDescent="0.15">
      <c r="A658">
        <v>668</v>
      </c>
      <c r="B658" t="str">
        <f t="shared" si="31"/>
        <v>1</v>
      </c>
      <c r="C658" t="str">
        <f>I658&amp;COUNTIF($I$4:I658,I658)</f>
        <v>0429</v>
      </c>
      <c r="D658" t="str">
        <f>貼付ｼｰﾄ!D656&amp;貼付ｼｰﾄ!E656</f>
        <v/>
      </c>
      <c r="E658" t="str">
        <f>IF(D658="","",貼付ｼｰﾄ!H656+ROW()/1000000)</f>
        <v/>
      </c>
      <c r="F658">
        <f t="shared" si="32"/>
        <v>1</v>
      </c>
      <c r="G658">
        <f>貼付ｼｰﾄ!A656</f>
        <v>0</v>
      </c>
      <c r="H658">
        <f>貼付ｼｰﾄ!B656</f>
        <v>0</v>
      </c>
      <c r="I658">
        <f>貼付ｼｰﾄ!G656</f>
        <v>0</v>
      </c>
      <c r="J658">
        <f>貼付ｼｰﾄ!H656</f>
        <v>0</v>
      </c>
      <c r="K658">
        <f>貼付ｼｰﾄ!F656</f>
        <v>0</v>
      </c>
      <c r="L658">
        <f>貼付ｼｰﾄ!I656</f>
        <v>0</v>
      </c>
      <c r="M658">
        <f>貼付ｼｰﾄ!J656</f>
        <v>0</v>
      </c>
      <c r="N658">
        <f>貼付ｼｰﾄ!K656</f>
        <v>0</v>
      </c>
      <c r="O658">
        <f>貼付ｼｰﾄ!L656</f>
        <v>0</v>
      </c>
      <c r="P658">
        <f>貼付ｼｰﾄ!M656</f>
        <v>0</v>
      </c>
      <c r="Q658">
        <f>貼付ｼｰﾄ!N656</f>
        <v>0</v>
      </c>
      <c r="R658">
        <f>貼付ｼｰﾄ!O656</f>
        <v>0</v>
      </c>
      <c r="S658">
        <f>貼付ｼｰﾄ!P656</f>
        <v>0</v>
      </c>
      <c r="U658" t="str">
        <f t="shared" si="33"/>
        <v>00000</v>
      </c>
      <c r="V658">
        <v>657</v>
      </c>
    </row>
    <row r="659" spans="1:22" x14ac:dyDescent="0.15">
      <c r="A659">
        <v>669</v>
      </c>
      <c r="B659" t="str">
        <f t="shared" si="31"/>
        <v>1</v>
      </c>
      <c r="C659" t="str">
        <f>I659&amp;COUNTIF($I$4:I659,I659)</f>
        <v>0430</v>
      </c>
      <c r="D659" t="str">
        <f>貼付ｼｰﾄ!D657&amp;貼付ｼｰﾄ!E657</f>
        <v/>
      </c>
      <c r="E659" t="str">
        <f>IF(D659="","",貼付ｼｰﾄ!H657+ROW()/1000000)</f>
        <v/>
      </c>
      <c r="F659">
        <f t="shared" si="32"/>
        <v>1</v>
      </c>
      <c r="G659">
        <f>貼付ｼｰﾄ!A657</f>
        <v>0</v>
      </c>
      <c r="H659">
        <f>貼付ｼｰﾄ!B657</f>
        <v>0</v>
      </c>
      <c r="I659">
        <f>貼付ｼｰﾄ!G657</f>
        <v>0</v>
      </c>
      <c r="J659">
        <f>貼付ｼｰﾄ!H657</f>
        <v>0</v>
      </c>
      <c r="K659">
        <f>貼付ｼｰﾄ!F657</f>
        <v>0</v>
      </c>
      <c r="L659">
        <f>貼付ｼｰﾄ!I657</f>
        <v>0</v>
      </c>
      <c r="M659">
        <f>貼付ｼｰﾄ!J657</f>
        <v>0</v>
      </c>
      <c r="N659">
        <f>貼付ｼｰﾄ!K657</f>
        <v>0</v>
      </c>
      <c r="O659">
        <f>貼付ｼｰﾄ!L657</f>
        <v>0</v>
      </c>
      <c r="P659">
        <f>貼付ｼｰﾄ!M657</f>
        <v>0</v>
      </c>
      <c r="Q659">
        <f>貼付ｼｰﾄ!N657</f>
        <v>0</v>
      </c>
      <c r="R659">
        <f>貼付ｼｰﾄ!O657</f>
        <v>0</v>
      </c>
      <c r="S659">
        <f>貼付ｼｰﾄ!P657</f>
        <v>0</v>
      </c>
      <c r="U659" t="str">
        <f t="shared" si="33"/>
        <v>00000</v>
      </c>
      <c r="V659">
        <v>658</v>
      </c>
    </row>
    <row r="660" spans="1:22" x14ac:dyDescent="0.15">
      <c r="A660">
        <v>670</v>
      </c>
      <c r="B660" t="str">
        <f t="shared" si="31"/>
        <v>1</v>
      </c>
      <c r="C660" t="str">
        <f>I660&amp;COUNTIF($I$4:I660,I660)</f>
        <v>0431</v>
      </c>
      <c r="D660" t="str">
        <f>貼付ｼｰﾄ!D658&amp;貼付ｼｰﾄ!E658</f>
        <v/>
      </c>
      <c r="E660" t="str">
        <f>IF(D660="","",貼付ｼｰﾄ!H658+ROW()/1000000)</f>
        <v/>
      </c>
      <c r="F660">
        <f t="shared" si="32"/>
        <v>1</v>
      </c>
      <c r="G660">
        <f>貼付ｼｰﾄ!A658</f>
        <v>0</v>
      </c>
      <c r="H660">
        <f>貼付ｼｰﾄ!B658</f>
        <v>0</v>
      </c>
      <c r="I660">
        <f>貼付ｼｰﾄ!G658</f>
        <v>0</v>
      </c>
      <c r="J660">
        <f>貼付ｼｰﾄ!H658</f>
        <v>0</v>
      </c>
      <c r="K660">
        <f>貼付ｼｰﾄ!F658</f>
        <v>0</v>
      </c>
      <c r="L660">
        <f>貼付ｼｰﾄ!I658</f>
        <v>0</v>
      </c>
      <c r="M660">
        <f>貼付ｼｰﾄ!J658</f>
        <v>0</v>
      </c>
      <c r="N660">
        <f>貼付ｼｰﾄ!K658</f>
        <v>0</v>
      </c>
      <c r="O660">
        <f>貼付ｼｰﾄ!L658</f>
        <v>0</v>
      </c>
      <c r="P660">
        <f>貼付ｼｰﾄ!M658</f>
        <v>0</v>
      </c>
      <c r="Q660">
        <f>貼付ｼｰﾄ!N658</f>
        <v>0</v>
      </c>
      <c r="R660">
        <f>貼付ｼｰﾄ!O658</f>
        <v>0</v>
      </c>
      <c r="S660">
        <f>貼付ｼｰﾄ!P658</f>
        <v>0</v>
      </c>
      <c r="U660" t="str">
        <f t="shared" si="33"/>
        <v>00000</v>
      </c>
      <c r="V660">
        <v>659</v>
      </c>
    </row>
    <row r="661" spans="1:22" x14ac:dyDescent="0.15">
      <c r="A661">
        <v>671</v>
      </c>
      <c r="B661" t="str">
        <f t="shared" si="31"/>
        <v>1</v>
      </c>
      <c r="C661" t="str">
        <f>I661&amp;COUNTIF($I$4:I661,I661)</f>
        <v>0432</v>
      </c>
      <c r="D661" t="str">
        <f>貼付ｼｰﾄ!D659&amp;貼付ｼｰﾄ!E659</f>
        <v/>
      </c>
      <c r="E661" t="str">
        <f>IF(D661="","",貼付ｼｰﾄ!H659+ROW()/1000000)</f>
        <v/>
      </c>
      <c r="F661">
        <f t="shared" si="32"/>
        <v>1</v>
      </c>
      <c r="G661">
        <f>貼付ｼｰﾄ!A659</f>
        <v>0</v>
      </c>
      <c r="H661">
        <f>貼付ｼｰﾄ!B659</f>
        <v>0</v>
      </c>
      <c r="I661">
        <f>貼付ｼｰﾄ!G659</f>
        <v>0</v>
      </c>
      <c r="J661">
        <f>貼付ｼｰﾄ!H659</f>
        <v>0</v>
      </c>
      <c r="K661">
        <f>貼付ｼｰﾄ!F659</f>
        <v>0</v>
      </c>
      <c r="L661">
        <f>貼付ｼｰﾄ!I659</f>
        <v>0</v>
      </c>
      <c r="M661">
        <f>貼付ｼｰﾄ!J659</f>
        <v>0</v>
      </c>
      <c r="N661">
        <f>貼付ｼｰﾄ!K659</f>
        <v>0</v>
      </c>
      <c r="O661">
        <f>貼付ｼｰﾄ!L659</f>
        <v>0</v>
      </c>
      <c r="P661">
        <f>貼付ｼｰﾄ!M659</f>
        <v>0</v>
      </c>
      <c r="Q661">
        <f>貼付ｼｰﾄ!N659</f>
        <v>0</v>
      </c>
      <c r="R661">
        <f>貼付ｼｰﾄ!O659</f>
        <v>0</v>
      </c>
      <c r="S661">
        <f>貼付ｼｰﾄ!P659</f>
        <v>0</v>
      </c>
      <c r="U661" t="str">
        <f t="shared" si="33"/>
        <v>00000</v>
      </c>
      <c r="V661">
        <v>660</v>
      </c>
    </row>
    <row r="662" spans="1:22" x14ac:dyDescent="0.15">
      <c r="A662">
        <v>672</v>
      </c>
      <c r="B662" t="str">
        <f t="shared" si="31"/>
        <v>1</v>
      </c>
      <c r="C662" t="str">
        <f>I662&amp;COUNTIF($I$4:I662,I662)</f>
        <v>0433</v>
      </c>
      <c r="D662" t="str">
        <f>貼付ｼｰﾄ!D660&amp;貼付ｼｰﾄ!E660</f>
        <v/>
      </c>
      <c r="E662" t="str">
        <f>IF(D662="","",貼付ｼｰﾄ!H660+ROW()/1000000)</f>
        <v/>
      </c>
      <c r="F662">
        <f t="shared" si="32"/>
        <v>1</v>
      </c>
      <c r="G662">
        <f>貼付ｼｰﾄ!A660</f>
        <v>0</v>
      </c>
      <c r="H662">
        <f>貼付ｼｰﾄ!B660</f>
        <v>0</v>
      </c>
      <c r="I662">
        <f>貼付ｼｰﾄ!G660</f>
        <v>0</v>
      </c>
      <c r="J662">
        <f>貼付ｼｰﾄ!H660</f>
        <v>0</v>
      </c>
      <c r="K662">
        <f>貼付ｼｰﾄ!F660</f>
        <v>0</v>
      </c>
      <c r="L662">
        <f>貼付ｼｰﾄ!I660</f>
        <v>0</v>
      </c>
      <c r="M662">
        <f>貼付ｼｰﾄ!J660</f>
        <v>0</v>
      </c>
      <c r="N662">
        <f>貼付ｼｰﾄ!K660</f>
        <v>0</v>
      </c>
      <c r="O662">
        <f>貼付ｼｰﾄ!L660</f>
        <v>0</v>
      </c>
      <c r="P662">
        <f>貼付ｼｰﾄ!M660</f>
        <v>0</v>
      </c>
      <c r="Q662">
        <f>貼付ｼｰﾄ!N660</f>
        <v>0</v>
      </c>
      <c r="R662">
        <f>貼付ｼｰﾄ!O660</f>
        <v>0</v>
      </c>
      <c r="S662">
        <f>貼付ｼｰﾄ!P660</f>
        <v>0</v>
      </c>
      <c r="U662" t="str">
        <f t="shared" si="33"/>
        <v>00000</v>
      </c>
      <c r="V662">
        <v>661</v>
      </c>
    </row>
    <row r="663" spans="1:22" x14ac:dyDescent="0.15">
      <c r="A663">
        <v>673</v>
      </c>
      <c r="B663" t="str">
        <f t="shared" si="31"/>
        <v>1</v>
      </c>
      <c r="C663" t="str">
        <f>I663&amp;COUNTIF($I$4:I663,I663)</f>
        <v>0434</v>
      </c>
      <c r="D663" t="str">
        <f>貼付ｼｰﾄ!D661&amp;貼付ｼｰﾄ!E661</f>
        <v/>
      </c>
      <c r="E663" t="str">
        <f>IF(D663="","",貼付ｼｰﾄ!H661+ROW()/1000000)</f>
        <v/>
      </c>
      <c r="F663">
        <f t="shared" si="32"/>
        <v>1</v>
      </c>
      <c r="G663">
        <f>貼付ｼｰﾄ!A661</f>
        <v>0</v>
      </c>
      <c r="H663">
        <f>貼付ｼｰﾄ!B661</f>
        <v>0</v>
      </c>
      <c r="I663">
        <f>貼付ｼｰﾄ!G661</f>
        <v>0</v>
      </c>
      <c r="J663">
        <f>貼付ｼｰﾄ!H661</f>
        <v>0</v>
      </c>
      <c r="K663">
        <f>貼付ｼｰﾄ!F661</f>
        <v>0</v>
      </c>
      <c r="L663">
        <f>貼付ｼｰﾄ!I661</f>
        <v>0</v>
      </c>
      <c r="M663">
        <f>貼付ｼｰﾄ!J661</f>
        <v>0</v>
      </c>
      <c r="N663">
        <f>貼付ｼｰﾄ!K661</f>
        <v>0</v>
      </c>
      <c r="O663">
        <f>貼付ｼｰﾄ!L661</f>
        <v>0</v>
      </c>
      <c r="P663">
        <f>貼付ｼｰﾄ!M661</f>
        <v>0</v>
      </c>
      <c r="Q663">
        <f>貼付ｼｰﾄ!N661</f>
        <v>0</v>
      </c>
      <c r="R663">
        <f>貼付ｼｰﾄ!O661</f>
        <v>0</v>
      </c>
      <c r="S663">
        <f>貼付ｼｰﾄ!P661</f>
        <v>0</v>
      </c>
      <c r="U663" t="str">
        <f t="shared" si="33"/>
        <v>00000</v>
      </c>
      <c r="V663">
        <v>662</v>
      </c>
    </row>
    <row r="664" spans="1:22" x14ac:dyDescent="0.15">
      <c r="A664">
        <v>674</v>
      </c>
      <c r="B664" t="str">
        <f t="shared" si="31"/>
        <v>1</v>
      </c>
      <c r="C664" t="str">
        <f>I664&amp;COUNTIF($I$4:I664,I664)</f>
        <v>0435</v>
      </c>
      <c r="D664" t="str">
        <f>貼付ｼｰﾄ!D662&amp;貼付ｼｰﾄ!E662</f>
        <v/>
      </c>
      <c r="E664" t="str">
        <f>IF(D664="","",貼付ｼｰﾄ!H662+ROW()/1000000)</f>
        <v/>
      </c>
      <c r="F664">
        <f t="shared" si="32"/>
        <v>1</v>
      </c>
      <c r="G664">
        <f>貼付ｼｰﾄ!A662</f>
        <v>0</v>
      </c>
      <c r="H664">
        <f>貼付ｼｰﾄ!B662</f>
        <v>0</v>
      </c>
      <c r="I664">
        <f>貼付ｼｰﾄ!G662</f>
        <v>0</v>
      </c>
      <c r="J664">
        <f>貼付ｼｰﾄ!H662</f>
        <v>0</v>
      </c>
      <c r="K664">
        <f>貼付ｼｰﾄ!F662</f>
        <v>0</v>
      </c>
      <c r="L664">
        <f>貼付ｼｰﾄ!I662</f>
        <v>0</v>
      </c>
      <c r="M664">
        <f>貼付ｼｰﾄ!J662</f>
        <v>0</v>
      </c>
      <c r="N664">
        <f>貼付ｼｰﾄ!K662</f>
        <v>0</v>
      </c>
      <c r="O664">
        <f>貼付ｼｰﾄ!L662</f>
        <v>0</v>
      </c>
      <c r="P664">
        <f>貼付ｼｰﾄ!M662</f>
        <v>0</v>
      </c>
      <c r="Q664">
        <f>貼付ｼｰﾄ!N662</f>
        <v>0</v>
      </c>
      <c r="R664">
        <f>貼付ｼｰﾄ!O662</f>
        <v>0</v>
      </c>
      <c r="S664">
        <f>貼付ｼｰﾄ!P662</f>
        <v>0</v>
      </c>
      <c r="U664" t="str">
        <f t="shared" si="33"/>
        <v>00000</v>
      </c>
      <c r="V664">
        <v>663</v>
      </c>
    </row>
    <row r="665" spans="1:22" x14ac:dyDescent="0.15">
      <c r="A665">
        <v>675</v>
      </c>
      <c r="B665" t="str">
        <f t="shared" si="31"/>
        <v>1</v>
      </c>
      <c r="C665" t="str">
        <f>I665&amp;COUNTIF($I$4:I665,I665)</f>
        <v>0436</v>
      </c>
      <c r="D665" t="str">
        <f>貼付ｼｰﾄ!D663&amp;貼付ｼｰﾄ!E663</f>
        <v/>
      </c>
      <c r="E665" t="str">
        <f>IF(D665="","",貼付ｼｰﾄ!H663+ROW()/1000000)</f>
        <v/>
      </c>
      <c r="F665">
        <f t="shared" si="32"/>
        <v>1</v>
      </c>
      <c r="G665">
        <f>貼付ｼｰﾄ!A663</f>
        <v>0</v>
      </c>
      <c r="H665">
        <f>貼付ｼｰﾄ!B663</f>
        <v>0</v>
      </c>
      <c r="I665">
        <f>貼付ｼｰﾄ!G663</f>
        <v>0</v>
      </c>
      <c r="J665">
        <f>貼付ｼｰﾄ!H663</f>
        <v>0</v>
      </c>
      <c r="K665">
        <f>貼付ｼｰﾄ!F663</f>
        <v>0</v>
      </c>
      <c r="L665">
        <f>貼付ｼｰﾄ!I663</f>
        <v>0</v>
      </c>
      <c r="M665">
        <f>貼付ｼｰﾄ!J663</f>
        <v>0</v>
      </c>
      <c r="N665">
        <f>貼付ｼｰﾄ!K663</f>
        <v>0</v>
      </c>
      <c r="O665">
        <f>貼付ｼｰﾄ!L663</f>
        <v>0</v>
      </c>
      <c r="P665">
        <f>貼付ｼｰﾄ!M663</f>
        <v>0</v>
      </c>
      <c r="Q665">
        <f>貼付ｼｰﾄ!N663</f>
        <v>0</v>
      </c>
      <c r="R665">
        <f>貼付ｼｰﾄ!O663</f>
        <v>0</v>
      </c>
      <c r="S665">
        <f>貼付ｼｰﾄ!P663</f>
        <v>0</v>
      </c>
      <c r="U665" t="str">
        <f t="shared" si="33"/>
        <v>00000</v>
      </c>
      <c r="V665">
        <v>664</v>
      </c>
    </row>
    <row r="666" spans="1:22" x14ac:dyDescent="0.15">
      <c r="A666">
        <v>676</v>
      </c>
      <c r="B666" t="str">
        <f t="shared" si="31"/>
        <v>1</v>
      </c>
      <c r="C666" t="str">
        <f>I666&amp;COUNTIF($I$4:I666,I666)</f>
        <v>0437</v>
      </c>
      <c r="D666" t="str">
        <f>貼付ｼｰﾄ!D664&amp;貼付ｼｰﾄ!E664</f>
        <v/>
      </c>
      <c r="E666" t="str">
        <f>IF(D666="","",貼付ｼｰﾄ!H664+ROW()/1000000)</f>
        <v/>
      </c>
      <c r="F666">
        <f t="shared" si="32"/>
        <v>1</v>
      </c>
      <c r="G666">
        <f>貼付ｼｰﾄ!A664</f>
        <v>0</v>
      </c>
      <c r="H666">
        <f>貼付ｼｰﾄ!B664</f>
        <v>0</v>
      </c>
      <c r="I666">
        <f>貼付ｼｰﾄ!G664</f>
        <v>0</v>
      </c>
      <c r="J666">
        <f>貼付ｼｰﾄ!H664</f>
        <v>0</v>
      </c>
      <c r="K666">
        <f>貼付ｼｰﾄ!F664</f>
        <v>0</v>
      </c>
      <c r="L666">
        <f>貼付ｼｰﾄ!I664</f>
        <v>0</v>
      </c>
      <c r="M666">
        <f>貼付ｼｰﾄ!J664</f>
        <v>0</v>
      </c>
      <c r="N666">
        <f>貼付ｼｰﾄ!K664</f>
        <v>0</v>
      </c>
      <c r="O666">
        <f>貼付ｼｰﾄ!L664</f>
        <v>0</v>
      </c>
      <c r="P666">
        <f>貼付ｼｰﾄ!M664</f>
        <v>0</v>
      </c>
      <c r="Q666">
        <f>貼付ｼｰﾄ!N664</f>
        <v>0</v>
      </c>
      <c r="R666">
        <f>貼付ｼｰﾄ!O664</f>
        <v>0</v>
      </c>
      <c r="S666">
        <f>貼付ｼｰﾄ!P664</f>
        <v>0</v>
      </c>
      <c r="U666" t="str">
        <f t="shared" si="33"/>
        <v>00000</v>
      </c>
      <c r="V666">
        <v>665</v>
      </c>
    </row>
    <row r="667" spans="1:22" x14ac:dyDescent="0.15">
      <c r="A667">
        <v>677</v>
      </c>
      <c r="B667" t="str">
        <f t="shared" si="31"/>
        <v>1</v>
      </c>
      <c r="C667" t="str">
        <f>I667&amp;COUNTIF($I$4:I667,I667)</f>
        <v>0438</v>
      </c>
      <c r="D667" t="str">
        <f>貼付ｼｰﾄ!D665&amp;貼付ｼｰﾄ!E665</f>
        <v/>
      </c>
      <c r="E667" t="str">
        <f>IF(D667="","",貼付ｼｰﾄ!H665+ROW()/1000000)</f>
        <v/>
      </c>
      <c r="F667">
        <f t="shared" si="32"/>
        <v>1</v>
      </c>
      <c r="G667">
        <f>貼付ｼｰﾄ!A665</f>
        <v>0</v>
      </c>
      <c r="H667">
        <f>貼付ｼｰﾄ!B665</f>
        <v>0</v>
      </c>
      <c r="I667">
        <f>貼付ｼｰﾄ!G665</f>
        <v>0</v>
      </c>
      <c r="J667">
        <f>貼付ｼｰﾄ!H665</f>
        <v>0</v>
      </c>
      <c r="K667">
        <f>貼付ｼｰﾄ!F665</f>
        <v>0</v>
      </c>
      <c r="L667">
        <f>貼付ｼｰﾄ!I665</f>
        <v>0</v>
      </c>
      <c r="M667">
        <f>貼付ｼｰﾄ!J665</f>
        <v>0</v>
      </c>
      <c r="N667">
        <f>貼付ｼｰﾄ!K665</f>
        <v>0</v>
      </c>
      <c r="O667">
        <f>貼付ｼｰﾄ!L665</f>
        <v>0</v>
      </c>
      <c r="P667">
        <f>貼付ｼｰﾄ!M665</f>
        <v>0</v>
      </c>
      <c r="Q667">
        <f>貼付ｼｰﾄ!N665</f>
        <v>0</v>
      </c>
      <c r="R667">
        <f>貼付ｼｰﾄ!O665</f>
        <v>0</v>
      </c>
      <c r="S667">
        <f>貼付ｼｰﾄ!P665</f>
        <v>0</v>
      </c>
      <c r="U667" t="str">
        <f t="shared" si="33"/>
        <v>00000</v>
      </c>
      <c r="V667">
        <v>666</v>
      </c>
    </row>
    <row r="668" spans="1:22" x14ac:dyDescent="0.15">
      <c r="A668">
        <v>678</v>
      </c>
      <c r="B668" t="str">
        <f t="shared" si="31"/>
        <v>1</v>
      </c>
      <c r="C668" t="str">
        <f>I668&amp;COUNTIF($I$4:I668,I668)</f>
        <v>0439</v>
      </c>
      <c r="D668" t="str">
        <f>貼付ｼｰﾄ!D666&amp;貼付ｼｰﾄ!E666</f>
        <v/>
      </c>
      <c r="E668" t="str">
        <f>IF(D668="","",貼付ｼｰﾄ!H666+ROW()/1000000)</f>
        <v/>
      </c>
      <c r="F668">
        <f t="shared" si="32"/>
        <v>1</v>
      </c>
      <c r="G668">
        <f>貼付ｼｰﾄ!A666</f>
        <v>0</v>
      </c>
      <c r="H668">
        <f>貼付ｼｰﾄ!B666</f>
        <v>0</v>
      </c>
      <c r="I668">
        <f>貼付ｼｰﾄ!G666</f>
        <v>0</v>
      </c>
      <c r="J668">
        <f>貼付ｼｰﾄ!H666</f>
        <v>0</v>
      </c>
      <c r="K668">
        <f>貼付ｼｰﾄ!F666</f>
        <v>0</v>
      </c>
      <c r="L668">
        <f>貼付ｼｰﾄ!I666</f>
        <v>0</v>
      </c>
      <c r="M668">
        <f>貼付ｼｰﾄ!J666</f>
        <v>0</v>
      </c>
      <c r="N668">
        <f>貼付ｼｰﾄ!K666</f>
        <v>0</v>
      </c>
      <c r="O668">
        <f>貼付ｼｰﾄ!L666</f>
        <v>0</v>
      </c>
      <c r="P668">
        <f>貼付ｼｰﾄ!M666</f>
        <v>0</v>
      </c>
      <c r="Q668">
        <f>貼付ｼｰﾄ!N666</f>
        <v>0</v>
      </c>
      <c r="R668">
        <f>貼付ｼｰﾄ!O666</f>
        <v>0</v>
      </c>
      <c r="S668">
        <f>貼付ｼｰﾄ!P666</f>
        <v>0</v>
      </c>
      <c r="U668" t="str">
        <f t="shared" si="33"/>
        <v>00000</v>
      </c>
      <c r="V668">
        <v>667</v>
      </c>
    </row>
    <row r="669" spans="1:22" x14ac:dyDescent="0.15">
      <c r="A669">
        <v>679</v>
      </c>
      <c r="B669" t="str">
        <f t="shared" si="31"/>
        <v>1</v>
      </c>
      <c r="C669" t="str">
        <f>I669&amp;COUNTIF($I$4:I669,I669)</f>
        <v>0440</v>
      </c>
      <c r="D669" t="str">
        <f>貼付ｼｰﾄ!D667&amp;貼付ｼｰﾄ!E667</f>
        <v/>
      </c>
      <c r="E669" t="str">
        <f>IF(D669="","",貼付ｼｰﾄ!H667+ROW()/1000000)</f>
        <v/>
      </c>
      <c r="F669">
        <f t="shared" si="32"/>
        <v>1</v>
      </c>
      <c r="G669">
        <f>貼付ｼｰﾄ!A667</f>
        <v>0</v>
      </c>
      <c r="H669">
        <f>貼付ｼｰﾄ!B667</f>
        <v>0</v>
      </c>
      <c r="I669">
        <f>貼付ｼｰﾄ!G667</f>
        <v>0</v>
      </c>
      <c r="J669">
        <f>貼付ｼｰﾄ!H667</f>
        <v>0</v>
      </c>
      <c r="K669">
        <f>貼付ｼｰﾄ!F667</f>
        <v>0</v>
      </c>
      <c r="L669">
        <f>貼付ｼｰﾄ!I667</f>
        <v>0</v>
      </c>
      <c r="M669">
        <f>貼付ｼｰﾄ!J667</f>
        <v>0</v>
      </c>
      <c r="N669">
        <f>貼付ｼｰﾄ!K667</f>
        <v>0</v>
      </c>
      <c r="O669">
        <f>貼付ｼｰﾄ!L667</f>
        <v>0</v>
      </c>
      <c r="P669">
        <f>貼付ｼｰﾄ!M667</f>
        <v>0</v>
      </c>
      <c r="Q669">
        <f>貼付ｼｰﾄ!N667</f>
        <v>0</v>
      </c>
      <c r="R669">
        <f>貼付ｼｰﾄ!O667</f>
        <v>0</v>
      </c>
      <c r="S669">
        <f>貼付ｼｰﾄ!P667</f>
        <v>0</v>
      </c>
      <c r="U669" t="str">
        <f t="shared" si="33"/>
        <v>00000</v>
      </c>
      <c r="V669">
        <v>668</v>
      </c>
    </row>
    <row r="670" spans="1:22" x14ac:dyDescent="0.15">
      <c r="A670">
        <v>680</v>
      </c>
      <c r="B670" t="str">
        <f t="shared" si="31"/>
        <v>1</v>
      </c>
      <c r="C670" t="str">
        <f>I670&amp;COUNTIF($I$4:I670,I670)</f>
        <v>0441</v>
      </c>
      <c r="D670" t="str">
        <f>貼付ｼｰﾄ!D668&amp;貼付ｼｰﾄ!E668</f>
        <v/>
      </c>
      <c r="E670" t="str">
        <f>IF(D670="","",貼付ｼｰﾄ!H668+ROW()/1000000)</f>
        <v/>
      </c>
      <c r="F670">
        <f t="shared" si="32"/>
        <v>1</v>
      </c>
      <c r="G670">
        <f>貼付ｼｰﾄ!A668</f>
        <v>0</v>
      </c>
      <c r="H670">
        <f>貼付ｼｰﾄ!B668</f>
        <v>0</v>
      </c>
      <c r="I670">
        <f>貼付ｼｰﾄ!G668</f>
        <v>0</v>
      </c>
      <c r="J670">
        <f>貼付ｼｰﾄ!H668</f>
        <v>0</v>
      </c>
      <c r="K670">
        <f>貼付ｼｰﾄ!F668</f>
        <v>0</v>
      </c>
      <c r="L670">
        <f>貼付ｼｰﾄ!I668</f>
        <v>0</v>
      </c>
      <c r="M670">
        <f>貼付ｼｰﾄ!J668</f>
        <v>0</v>
      </c>
      <c r="N670">
        <f>貼付ｼｰﾄ!K668</f>
        <v>0</v>
      </c>
      <c r="O670">
        <f>貼付ｼｰﾄ!L668</f>
        <v>0</v>
      </c>
      <c r="P670">
        <f>貼付ｼｰﾄ!M668</f>
        <v>0</v>
      </c>
      <c r="Q670">
        <f>貼付ｼｰﾄ!N668</f>
        <v>0</v>
      </c>
      <c r="R670">
        <f>貼付ｼｰﾄ!O668</f>
        <v>0</v>
      </c>
      <c r="S670">
        <f>貼付ｼｰﾄ!P668</f>
        <v>0</v>
      </c>
      <c r="U670" t="str">
        <f t="shared" si="33"/>
        <v>00000</v>
      </c>
      <c r="V670">
        <v>669</v>
      </c>
    </row>
    <row r="671" spans="1:22" x14ac:dyDescent="0.15">
      <c r="A671">
        <v>681</v>
      </c>
      <c r="B671" t="str">
        <f t="shared" si="31"/>
        <v>1</v>
      </c>
      <c r="C671" t="str">
        <f>I671&amp;COUNTIF($I$4:I671,I671)</f>
        <v>0442</v>
      </c>
      <c r="D671" t="str">
        <f>貼付ｼｰﾄ!D669&amp;貼付ｼｰﾄ!E669</f>
        <v/>
      </c>
      <c r="E671" t="str">
        <f>IF(D671="","",貼付ｼｰﾄ!H669+ROW()/1000000)</f>
        <v/>
      </c>
      <c r="F671">
        <f t="shared" si="32"/>
        <v>1</v>
      </c>
      <c r="G671">
        <f>貼付ｼｰﾄ!A669</f>
        <v>0</v>
      </c>
      <c r="H671">
        <f>貼付ｼｰﾄ!B669</f>
        <v>0</v>
      </c>
      <c r="I671">
        <f>貼付ｼｰﾄ!G669</f>
        <v>0</v>
      </c>
      <c r="J671">
        <f>貼付ｼｰﾄ!H669</f>
        <v>0</v>
      </c>
      <c r="K671">
        <f>貼付ｼｰﾄ!F669</f>
        <v>0</v>
      </c>
      <c r="L671">
        <f>貼付ｼｰﾄ!I669</f>
        <v>0</v>
      </c>
      <c r="M671">
        <f>貼付ｼｰﾄ!J669</f>
        <v>0</v>
      </c>
      <c r="N671">
        <f>貼付ｼｰﾄ!K669</f>
        <v>0</v>
      </c>
      <c r="O671">
        <f>貼付ｼｰﾄ!L669</f>
        <v>0</v>
      </c>
      <c r="P671">
        <f>貼付ｼｰﾄ!M669</f>
        <v>0</v>
      </c>
      <c r="Q671">
        <f>貼付ｼｰﾄ!N669</f>
        <v>0</v>
      </c>
      <c r="R671">
        <f>貼付ｼｰﾄ!O669</f>
        <v>0</v>
      </c>
      <c r="S671">
        <f>貼付ｼｰﾄ!P669</f>
        <v>0</v>
      </c>
      <c r="U671" t="str">
        <f t="shared" si="33"/>
        <v>00000</v>
      </c>
      <c r="V671">
        <v>670</v>
      </c>
    </row>
    <row r="672" spans="1:22" x14ac:dyDescent="0.15">
      <c r="A672">
        <v>682</v>
      </c>
      <c r="B672" t="str">
        <f t="shared" si="31"/>
        <v>1</v>
      </c>
      <c r="C672" t="str">
        <f>I672&amp;COUNTIF($I$4:I672,I672)</f>
        <v>0443</v>
      </c>
      <c r="D672" t="str">
        <f>貼付ｼｰﾄ!D670&amp;貼付ｼｰﾄ!E670</f>
        <v/>
      </c>
      <c r="E672" t="str">
        <f>IF(D672="","",貼付ｼｰﾄ!H670+ROW()/1000000)</f>
        <v/>
      </c>
      <c r="F672">
        <f t="shared" si="32"/>
        <v>1</v>
      </c>
      <c r="G672">
        <f>貼付ｼｰﾄ!A670</f>
        <v>0</v>
      </c>
      <c r="H672">
        <f>貼付ｼｰﾄ!B670</f>
        <v>0</v>
      </c>
      <c r="I672">
        <f>貼付ｼｰﾄ!G670</f>
        <v>0</v>
      </c>
      <c r="J672">
        <f>貼付ｼｰﾄ!H670</f>
        <v>0</v>
      </c>
      <c r="K672">
        <f>貼付ｼｰﾄ!F670</f>
        <v>0</v>
      </c>
      <c r="L672">
        <f>貼付ｼｰﾄ!I670</f>
        <v>0</v>
      </c>
      <c r="M672">
        <f>貼付ｼｰﾄ!J670</f>
        <v>0</v>
      </c>
      <c r="N672">
        <f>貼付ｼｰﾄ!K670</f>
        <v>0</v>
      </c>
      <c r="O672">
        <f>貼付ｼｰﾄ!L670</f>
        <v>0</v>
      </c>
      <c r="P672">
        <f>貼付ｼｰﾄ!M670</f>
        <v>0</v>
      </c>
      <c r="Q672">
        <f>貼付ｼｰﾄ!N670</f>
        <v>0</v>
      </c>
      <c r="R672">
        <f>貼付ｼｰﾄ!O670</f>
        <v>0</v>
      </c>
      <c r="S672">
        <f>貼付ｼｰﾄ!P670</f>
        <v>0</v>
      </c>
      <c r="U672" t="str">
        <f t="shared" si="33"/>
        <v>00000</v>
      </c>
      <c r="V672">
        <v>671</v>
      </c>
    </row>
    <row r="673" spans="1:22" x14ac:dyDescent="0.15">
      <c r="A673">
        <v>683</v>
      </c>
      <c r="B673" t="str">
        <f t="shared" si="31"/>
        <v>1</v>
      </c>
      <c r="C673" t="str">
        <f>I673&amp;COUNTIF($I$4:I673,I673)</f>
        <v>0444</v>
      </c>
      <c r="D673" t="str">
        <f>貼付ｼｰﾄ!D671&amp;貼付ｼｰﾄ!E671</f>
        <v/>
      </c>
      <c r="E673" t="str">
        <f>IF(D673="","",貼付ｼｰﾄ!H671+ROW()/1000000)</f>
        <v/>
      </c>
      <c r="F673">
        <f t="shared" si="32"/>
        <v>1</v>
      </c>
      <c r="G673">
        <f>貼付ｼｰﾄ!A671</f>
        <v>0</v>
      </c>
      <c r="H673">
        <f>貼付ｼｰﾄ!B671</f>
        <v>0</v>
      </c>
      <c r="I673">
        <f>貼付ｼｰﾄ!G671</f>
        <v>0</v>
      </c>
      <c r="J673">
        <f>貼付ｼｰﾄ!H671</f>
        <v>0</v>
      </c>
      <c r="K673">
        <f>貼付ｼｰﾄ!F671</f>
        <v>0</v>
      </c>
      <c r="L673">
        <f>貼付ｼｰﾄ!I671</f>
        <v>0</v>
      </c>
      <c r="M673">
        <f>貼付ｼｰﾄ!J671</f>
        <v>0</v>
      </c>
      <c r="N673">
        <f>貼付ｼｰﾄ!K671</f>
        <v>0</v>
      </c>
      <c r="O673">
        <f>貼付ｼｰﾄ!L671</f>
        <v>0</v>
      </c>
      <c r="P673">
        <f>貼付ｼｰﾄ!M671</f>
        <v>0</v>
      </c>
      <c r="Q673">
        <f>貼付ｼｰﾄ!N671</f>
        <v>0</v>
      </c>
      <c r="R673">
        <f>貼付ｼｰﾄ!O671</f>
        <v>0</v>
      </c>
      <c r="S673">
        <f>貼付ｼｰﾄ!P671</f>
        <v>0</v>
      </c>
      <c r="U673" t="str">
        <f t="shared" si="33"/>
        <v>00000</v>
      </c>
      <c r="V673">
        <v>672</v>
      </c>
    </row>
    <row r="674" spans="1:22" x14ac:dyDescent="0.15">
      <c r="A674">
        <v>684</v>
      </c>
      <c r="B674" t="str">
        <f t="shared" si="31"/>
        <v>1</v>
      </c>
      <c r="C674" t="str">
        <f>I674&amp;COUNTIF($I$4:I674,I674)</f>
        <v>0445</v>
      </c>
      <c r="D674" t="str">
        <f>貼付ｼｰﾄ!D672&amp;貼付ｼｰﾄ!E672</f>
        <v/>
      </c>
      <c r="E674" t="str">
        <f>IF(D674="","",貼付ｼｰﾄ!H672+ROW()/1000000)</f>
        <v/>
      </c>
      <c r="F674">
        <f t="shared" si="32"/>
        <v>1</v>
      </c>
      <c r="G674">
        <f>貼付ｼｰﾄ!A672</f>
        <v>0</v>
      </c>
      <c r="H674">
        <f>貼付ｼｰﾄ!B672</f>
        <v>0</v>
      </c>
      <c r="I674">
        <f>貼付ｼｰﾄ!G672</f>
        <v>0</v>
      </c>
      <c r="J674">
        <f>貼付ｼｰﾄ!H672</f>
        <v>0</v>
      </c>
      <c r="K674">
        <f>貼付ｼｰﾄ!F672</f>
        <v>0</v>
      </c>
      <c r="L674">
        <f>貼付ｼｰﾄ!I672</f>
        <v>0</v>
      </c>
      <c r="M674">
        <f>貼付ｼｰﾄ!J672</f>
        <v>0</v>
      </c>
      <c r="N674">
        <f>貼付ｼｰﾄ!K672</f>
        <v>0</v>
      </c>
      <c r="O674">
        <f>貼付ｼｰﾄ!L672</f>
        <v>0</v>
      </c>
      <c r="P674">
        <f>貼付ｼｰﾄ!M672</f>
        <v>0</v>
      </c>
      <c r="Q674">
        <f>貼付ｼｰﾄ!N672</f>
        <v>0</v>
      </c>
      <c r="R674">
        <f>貼付ｼｰﾄ!O672</f>
        <v>0</v>
      </c>
      <c r="S674">
        <f>貼付ｼｰﾄ!P672</f>
        <v>0</v>
      </c>
      <c r="U674" t="str">
        <f t="shared" si="33"/>
        <v>00000</v>
      </c>
      <c r="V674">
        <v>673</v>
      </c>
    </row>
    <row r="675" spans="1:22" x14ac:dyDescent="0.15">
      <c r="A675">
        <v>685</v>
      </c>
      <c r="B675" t="str">
        <f t="shared" si="31"/>
        <v>1</v>
      </c>
      <c r="C675" t="str">
        <f>I675&amp;COUNTIF($I$4:I675,I675)</f>
        <v>0446</v>
      </c>
      <c r="D675" t="str">
        <f>貼付ｼｰﾄ!D673&amp;貼付ｼｰﾄ!E673</f>
        <v/>
      </c>
      <c r="E675" t="str">
        <f>IF(D675="","",貼付ｼｰﾄ!H673+ROW()/1000000)</f>
        <v/>
      </c>
      <c r="F675">
        <f t="shared" si="32"/>
        <v>1</v>
      </c>
      <c r="G675">
        <f>貼付ｼｰﾄ!A673</f>
        <v>0</v>
      </c>
      <c r="H675">
        <f>貼付ｼｰﾄ!B673</f>
        <v>0</v>
      </c>
      <c r="I675">
        <f>貼付ｼｰﾄ!G673</f>
        <v>0</v>
      </c>
      <c r="J675">
        <f>貼付ｼｰﾄ!H673</f>
        <v>0</v>
      </c>
      <c r="K675">
        <f>貼付ｼｰﾄ!F673</f>
        <v>0</v>
      </c>
      <c r="L675">
        <f>貼付ｼｰﾄ!I673</f>
        <v>0</v>
      </c>
      <c r="M675">
        <f>貼付ｼｰﾄ!J673</f>
        <v>0</v>
      </c>
      <c r="N675">
        <f>貼付ｼｰﾄ!K673</f>
        <v>0</v>
      </c>
      <c r="O675">
        <f>貼付ｼｰﾄ!L673</f>
        <v>0</v>
      </c>
      <c r="P675">
        <f>貼付ｼｰﾄ!M673</f>
        <v>0</v>
      </c>
      <c r="Q675">
        <f>貼付ｼｰﾄ!N673</f>
        <v>0</v>
      </c>
      <c r="R675">
        <f>貼付ｼｰﾄ!O673</f>
        <v>0</v>
      </c>
      <c r="S675">
        <f>貼付ｼｰﾄ!P673</f>
        <v>0</v>
      </c>
      <c r="U675" t="str">
        <f t="shared" si="33"/>
        <v>00000</v>
      </c>
      <c r="V675">
        <v>674</v>
      </c>
    </row>
    <row r="676" spans="1:22" x14ac:dyDescent="0.15">
      <c r="A676">
        <v>686</v>
      </c>
      <c r="B676" t="str">
        <f t="shared" si="31"/>
        <v>1</v>
      </c>
      <c r="C676" t="str">
        <f>I676&amp;COUNTIF($I$4:I676,I676)</f>
        <v>0447</v>
      </c>
      <c r="D676" t="str">
        <f>貼付ｼｰﾄ!D674&amp;貼付ｼｰﾄ!E674</f>
        <v/>
      </c>
      <c r="E676" t="str">
        <f>IF(D676="","",貼付ｼｰﾄ!H674+ROW()/1000000)</f>
        <v/>
      </c>
      <c r="F676">
        <f t="shared" si="32"/>
        <v>1</v>
      </c>
      <c r="G676">
        <f>貼付ｼｰﾄ!A674</f>
        <v>0</v>
      </c>
      <c r="H676">
        <f>貼付ｼｰﾄ!B674</f>
        <v>0</v>
      </c>
      <c r="I676">
        <f>貼付ｼｰﾄ!G674</f>
        <v>0</v>
      </c>
      <c r="J676">
        <f>貼付ｼｰﾄ!H674</f>
        <v>0</v>
      </c>
      <c r="K676">
        <f>貼付ｼｰﾄ!F674</f>
        <v>0</v>
      </c>
      <c r="L676">
        <f>貼付ｼｰﾄ!I674</f>
        <v>0</v>
      </c>
      <c r="M676">
        <f>貼付ｼｰﾄ!J674</f>
        <v>0</v>
      </c>
      <c r="N676">
        <f>貼付ｼｰﾄ!K674</f>
        <v>0</v>
      </c>
      <c r="O676">
        <f>貼付ｼｰﾄ!L674</f>
        <v>0</v>
      </c>
      <c r="P676">
        <f>貼付ｼｰﾄ!M674</f>
        <v>0</v>
      </c>
      <c r="Q676">
        <f>貼付ｼｰﾄ!N674</f>
        <v>0</v>
      </c>
      <c r="R676">
        <f>貼付ｼｰﾄ!O674</f>
        <v>0</v>
      </c>
      <c r="S676">
        <f>貼付ｼｰﾄ!P674</f>
        <v>0</v>
      </c>
      <c r="U676" t="str">
        <f t="shared" si="33"/>
        <v>00000</v>
      </c>
      <c r="V676">
        <v>675</v>
      </c>
    </row>
    <row r="677" spans="1:22" x14ac:dyDescent="0.15">
      <c r="A677">
        <v>687</v>
      </c>
      <c r="B677" t="str">
        <f t="shared" si="31"/>
        <v>1</v>
      </c>
      <c r="C677" t="str">
        <f>I677&amp;COUNTIF($I$4:I677,I677)</f>
        <v>0448</v>
      </c>
      <c r="D677" t="str">
        <f>貼付ｼｰﾄ!D675&amp;貼付ｼｰﾄ!E675</f>
        <v/>
      </c>
      <c r="E677" t="str">
        <f>IF(D677="","",貼付ｼｰﾄ!H675+ROW()/1000000)</f>
        <v/>
      </c>
      <c r="F677">
        <f t="shared" si="32"/>
        <v>1</v>
      </c>
      <c r="G677">
        <f>貼付ｼｰﾄ!A675</f>
        <v>0</v>
      </c>
      <c r="H677">
        <f>貼付ｼｰﾄ!B675</f>
        <v>0</v>
      </c>
      <c r="I677">
        <f>貼付ｼｰﾄ!G675</f>
        <v>0</v>
      </c>
      <c r="J677">
        <f>貼付ｼｰﾄ!H675</f>
        <v>0</v>
      </c>
      <c r="K677">
        <f>貼付ｼｰﾄ!F675</f>
        <v>0</v>
      </c>
      <c r="L677">
        <f>貼付ｼｰﾄ!I675</f>
        <v>0</v>
      </c>
      <c r="M677">
        <f>貼付ｼｰﾄ!J675</f>
        <v>0</v>
      </c>
      <c r="N677">
        <f>貼付ｼｰﾄ!K675</f>
        <v>0</v>
      </c>
      <c r="O677">
        <f>貼付ｼｰﾄ!L675</f>
        <v>0</v>
      </c>
      <c r="P677">
        <f>貼付ｼｰﾄ!M675</f>
        <v>0</v>
      </c>
      <c r="Q677">
        <f>貼付ｼｰﾄ!N675</f>
        <v>0</v>
      </c>
      <c r="R677">
        <f>貼付ｼｰﾄ!O675</f>
        <v>0</v>
      </c>
      <c r="S677">
        <f>貼付ｼｰﾄ!P675</f>
        <v>0</v>
      </c>
      <c r="U677" t="str">
        <f t="shared" si="33"/>
        <v>00000</v>
      </c>
      <c r="V677">
        <v>676</v>
      </c>
    </row>
    <row r="678" spans="1:22" x14ac:dyDescent="0.15">
      <c r="A678">
        <v>688</v>
      </c>
      <c r="B678" t="str">
        <f t="shared" si="31"/>
        <v>1</v>
      </c>
      <c r="C678" t="str">
        <f>I678&amp;COUNTIF($I$4:I678,I678)</f>
        <v>0449</v>
      </c>
      <c r="D678" t="str">
        <f>貼付ｼｰﾄ!D676&amp;貼付ｼｰﾄ!E676</f>
        <v/>
      </c>
      <c r="E678" t="str">
        <f>IF(D678="","",貼付ｼｰﾄ!H676+ROW()/1000000)</f>
        <v/>
      </c>
      <c r="F678">
        <f t="shared" si="32"/>
        <v>1</v>
      </c>
      <c r="G678">
        <f>貼付ｼｰﾄ!A676</f>
        <v>0</v>
      </c>
      <c r="H678">
        <f>貼付ｼｰﾄ!B676</f>
        <v>0</v>
      </c>
      <c r="I678">
        <f>貼付ｼｰﾄ!G676</f>
        <v>0</v>
      </c>
      <c r="J678">
        <f>貼付ｼｰﾄ!H676</f>
        <v>0</v>
      </c>
      <c r="K678">
        <f>貼付ｼｰﾄ!F676</f>
        <v>0</v>
      </c>
      <c r="L678">
        <f>貼付ｼｰﾄ!I676</f>
        <v>0</v>
      </c>
      <c r="M678">
        <f>貼付ｼｰﾄ!J676</f>
        <v>0</v>
      </c>
      <c r="N678">
        <f>貼付ｼｰﾄ!K676</f>
        <v>0</v>
      </c>
      <c r="O678">
        <f>貼付ｼｰﾄ!L676</f>
        <v>0</v>
      </c>
      <c r="P678">
        <f>貼付ｼｰﾄ!M676</f>
        <v>0</v>
      </c>
      <c r="Q678">
        <f>貼付ｼｰﾄ!N676</f>
        <v>0</v>
      </c>
      <c r="R678">
        <f>貼付ｼｰﾄ!O676</f>
        <v>0</v>
      </c>
      <c r="S678">
        <f>貼付ｼｰﾄ!P676</f>
        <v>0</v>
      </c>
      <c r="U678" t="str">
        <f t="shared" si="33"/>
        <v>00000</v>
      </c>
      <c r="V678">
        <v>677</v>
      </c>
    </row>
    <row r="679" spans="1:22" x14ac:dyDescent="0.15">
      <c r="A679">
        <v>689</v>
      </c>
      <c r="B679" t="str">
        <f t="shared" si="31"/>
        <v>1</v>
      </c>
      <c r="C679" t="str">
        <f>I679&amp;COUNTIF($I$4:I679,I679)</f>
        <v>0450</v>
      </c>
      <c r="D679" t="str">
        <f>貼付ｼｰﾄ!D677&amp;貼付ｼｰﾄ!E677</f>
        <v/>
      </c>
      <c r="E679" t="str">
        <f>IF(D679="","",貼付ｼｰﾄ!H677+ROW()/1000000)</f>
        <v/>
      </c>
      <c r="F679">
        <f t="shared" si="32"/>
        <v>1</v>
      </c>
      <c r="G679">
        <f>貼付ｼｰﾄ!A677</f>
        <v>0</v>
      </c>
      <c r="H679">
        <f>貼付ｼｰﾄ!B677</f>
        <v>0</v>
      </c>
      <c r="I679">
        <f>貼付ｼｰﾄ!G677</f>
        <v>0</v>
      </c>
      <c r="J679">
        <f>貼付ｼｰﾄ!H677</f>
        <v>0</v>
      </c>
      <c r="K679">
        <f>貼付ｼｰﾄ!F677</f>
        <v>0</v>
      </c>
      <c r="L679">
        <f>貼付ｼｰﾄ!I677</f>
        <v>0</v>
      </c>
      <c r="M679">
        <f>貼付ｼｰﾄ!J677</f>
        <v>0</v>
      </c>
      <c r="N679">
        <f>貼付ｼｰﾄ!K677</f>
        <v>0</v>
      </c>
      <c r="O679">
        <f>貼付ｼｰﾄ!L677</f>
        <v>0</v>
      </c>
      <c r="P679">
        <f>貼付ｼｰﾄ!M677</f>
        <v>0</v>
      </c>
      <c r="Q679">
        <f>貼付ｼｰﾄ!N677</f>
        <v>0</v>
      </c>
      <c r="R679">
        <f>貼付ｼｰﾄ!O677</f>
        <v>0</v>
      </c>
      <c r="S679">
        <f>貼付ｼｰﾄ!P677</f>
        <v>0</v>
      </c>
      <c r="U679" t="str">
        <f t="shared" si="33"/>
        <v>00000</v>
      </c>
      <c r="V679">
        <v>678</v>
      </c>
    </row>
    <row r="680" spans="1:22" x14ac:dyDescent="0.15">
      <c r="A680">
        <v>690</v>
      </c>
      <c r="B680" t="str">
        <f t="shared" si="31"/>
        <v>1</v>
      </c>
      <c r="C680" t="str">
        <f>I680&amp;COUNTIF($I$4:I680,I680)</f>
        <v>0451</v>
      </c>
      <c r="D680" t="str">
        <f>貼付ｼｰﾄ!D678&amp;貼付ｼｰﾄ!E678</f>
        <v/>
      </c>
      <c r="E680" t="str">
        <f>IF(D680="","",貼付ｼｰﾄ!H678+ROW()/1000000)</f>
        <v/>
      </c>
      <c r="F680">
        <f t="shared" si="32"/>
        <v>1</v>
      </c>
      <c r="G680">
        <f>貼付ｼｰﾄ!A678</f>
        <v>0</v>
      </c>
      <c r="H680">
        <f>貼付ｼｰﾄ!B678</f>
        <v>0</v>
      </c>
      <c r="I680">
        <f>貼付ｼｰﾄ!G678</f>
        <v>0</v>
      </c>
      <c r="J680">
        <f>貼付ｼｰﾄ!H678</f>
        <v>0</v>
      </c>
      <c r="K680">
        <f>貼付ｼｰﾄ!F678</f>
        <v>0</v>
      </c>
      <c r="L680">
        <f>貼付ｼｰﾄ!I678</f>
        <v>0</v>
      </c>
      <c r="M680">
        <f>貼付ｼｰﾄ!J678</f>
        <v>0</v>
      </c>
      <c r="N680">
        <f>貼付ｼｰﾄ!K678</f>
        <v>0</v>
      </c>
      <c r="O680">
        <f>貼付ｼｰﾄ!L678</f>
        <v>0</v>
      </c>
      <c r="P680">
        <f>貼付ｼｰﾄ!M678</f>
        <v>0</v>
      </c>
      <c r="Q680">
        <f>貼付ｼｰﾄ!N678</f>
        <v>0</v>
      </c>
      <c r="R680">
        <f>貼付ｼｰﾄ!O678</f>
        <v>0</v>
      </c>
      <c r="S680">
        <f>貼付ｼｰﾄ!P678</f>
        <v>0</v>
      </c>
      <c r="U680" t="str">
        <f t="shared" si="33"/>
        <v>00000</v>
      </c>
      <c r="V680">
        <v>679</v>
      </c>
    </row>
    <row r="681" spans="1:22" x14ac:dyDescent="0.15">
      <c r="A681">
        <v>691</v>
      </c>
      <c r="B681" t="str">
        <f t="shared" si="31"/>
        <v>1</v>
      </c>
      <c r="C681" t="str">
        <f>I681&amp;COUNTIF($I$4:I681,I681)</f>
        <v>0452</v>
      </c>
      <c r="D681" t="str">
        <f>貼付ｼｰﾄ!D679&amp;貼付ｼｰﾄ!E679</f>
        <v/>
      </c>
      <c r="E681" t="str">
        <f>IF(D681="","",貼付ｼｰﾄ!H679+ROW()/1000000)</f>
        <v/>
      </c>
      <c r="F681">
        <f t="shared" si="32"/>
        <v>1</v>
      </c>
      <c r="G681">
        <f>貼付ｼｰﾄ!A679</f>
        <v>0</v>
      </c>
      <c r="H681">
        <f>貼付ｼｰﾄ!B679</f>
        <v>0</v>
      </c>
      <c r="I681">
        <f>貼付ｼｰﾄ!G679</f>
        <v>0</v>
      </c>
      <c r="J681">
        <f>貼付ｼｰﾄ!H679</f>
        <v>0</v>
      </c>
      <c r="K681">
        <f>貼付ｼｰﾄ!F679</f>
        <v>0</v>
      </c>
      <c r="L681">
        <f>貼付ｼｰﾄ!I679</f>
        <v>0</v>
      </c>
      <c r="M681">
        <f>貼付ｼｰﾄ!J679</f>
        <v>0</v>
      </c>
      <c r="N681">
        <f>貼付ｼｰﾄ!K679</f>
        <v>0</v>
      </c>
      <c r="O681">
        <f>貼付ｼｰﾄ!L679</f>
        <v>0</v>
      </c>
      <c r="P681">
        <f>貼付ｼｰﾄ!M679</f>
        <v>0</v>
      </c>
      <c r="Q681">
        <f>貼付ｼｰﾄ!N679</f>
        <v>0</v>
      </c>
      <c r="R681">
        <f>貼付ｼｰﾄ!O679</f>
        <v>0</v>
      </c>
      <c r="S681">
        <f>貼付ｼｰﾄ!P679</f>
        <v>0</v>
      </c>
      <c r="U681" t="str">
        <f t="shared" si="33"/>
        <v>00000</v>
      </c>
      <c r="V681">
        <v>680</v>
      </c>
    </row>
    <row r="682" spans="1:22" x14ac:dyDescent="0.15">
      <c r="A682">
        <v>692</v>
      </c>
      <c r="B682" t="str">
        <f t="shared" si="31"/>
        <v>1</v>
      </c>
      <c r="C682" t="str">
        <f>I682&amp;COUNTIF($I$4:I682,I682)</f>
        <v>0453</v>
      </c>
      <c r="D682" t="str">
        <f>貼付ｼｰﾄ!D680&amp;貼付ｼｰﾄ!E680</f>
        <v/>
      </c>
      <c r="E682" t="str">
        <f>IF(D682="","",貼付ｼｰﾄ!H680+ROW()/1000000)</f>
        <v/>
      </c>
      <c r="F682">
        <f t="shared" si="32"/>
        <v>1</v>
      </c>
      <c r="G682">
        <f>貼付ｼｰﾄ!A680</f>
        <v>0</v>
      </c>
      <c r="H682">
        <f>貼付ｼｰﾄ!B680</f>
        <v>0</v>
      </c>
      <c r="I682">
        <f>貼付ｼｰﾄ!G680</f>
        <v>0</v>
      </c>
      <c r="J682">
        <f>貼付ｼｰﾄ!H680</f>
        <v>0</v>
      </c>
      <c r="K682">
        <f>貼付ｼｰﾄ!F680</f>
        <v>0</v>
      </c>
      <c r="L682">
        <f>貼付ｼｰﾄ!I680</f>
        <v>0</v>
      </c>
      <c r="M682">
        <f>貼付ｼｰﾄ!J680</f>
        <v>0</v>
      </c>
      <c r="N682">
        <f>貼付ｼｰﾄ!K680</f>
        <v>0</v>
      </c>
      <c r="O682">
        <f>貼付ｼｰﾄ!L680</f>
        <v>0</v>
      </c>
      <c r="P682">
        <f>貼付ｼｰﾄ!M680</f>
        <v>0</v>
      </c>
      <c r="Q682">
        <f>貼付ｼｰﾄ!N680</f>
        <v>0</v>
      </c>
      <c r="R682">
        <f>貼付ｼｰﾄ!O680</f>
        <v>0</v>
      </c>
      <c r="S682">
        <f>貼付ｼｰﾄ!P680</f>
        <v>0</v>
      </c>
      <c r="U682" t="str">
        <f t="shared" si="33"/>
        <v>00000</v>
      </c>
      <c r="V682">
        <v>681</v>
      </c>
    </row>
    <row r="683" spans="1:22" x14ac:dyDescent="0.15">
      <c r="A683">
        <v>693</v>
      </c>
      <c r="B683" t="str">
        <f t="shared" si="31"/>
        <v>1</v>
      </c>
      <c r="C683" t="str">
        <f>I683&amp;COUNTIF($I$4:I683,I683)</f>
        <v>0454</v>
      </c>
      <c r="D683" t="str">
        <f>貼付ｼｰﾄ!D681&amp;貼付ｼｰﾄ!E681</f>
        <v/>
      </c>
      <c r="E683" t="str">
        <f>IF(D683="","",貼付ｼｰﾄ!H681+ROW()/1000000)</f>
        <v/>
      </c>
      <c r="F683">
        <f t="shared" si="32"/>
        <v>1</v>
      </c>
      <c r="G683">
        <f>貼付ｼｰﾄ!A681</f>
        <v>0</v>
      </c>
      <c r="H683">
        <f>貼付ｼｰﾄ!B681</f>
        <v>0</v>
      </c>
      <c r="I683">
        <f>貼付ｼｰﾄ!G681</f>
        <v>0</v>
      </c>
      <c r="J683">
        <f>貼付ｼｰﾄ!H681</f>
        <v>0</v>
      </c>
      <c r="K683">
        <f>貼付ｼｰﾄ!F681</f>
        <v>0</v>
      </c>
      <c r="L683">
        <f>貼付ｼｰﾄ!I681</f>
        <v>0</v>
      </c>
      <c r="M683">
        <f>貼付ｼｰﾄ!J681</f>
        <v>0</v>
      </c>
      <c r="N683">
        <f>貼付ｼｰﾄ!K681</f>
        <v>0</v>
      </c>
      <c r="O683">
        <f>貼付ｼｰﾄ!L681</f>
        <v>0</v>
      </c>
      <c r="P683">
        <f>貼付ｼｰﾄ!M681</f>
        <v>0</v>
      </c>
      <c r="Q683">
        <f>貼付ｼｰﾄ!N681</f>
        <v>0</v>
      </c>
      <c r="R683">
        <f>貼付ｼｰﾄ!O681</f>
        <v>0</v>
      </c>
      <c r="S683">
        <f>貼付ｼｰﾄ!P681</f>
        <v>0</v>
      </c>
      <c r="U683" t="str">
        <f t="shared" si="33"/>
        <v>00000</v>
      </c>
      <c r="V683">
        <v>682</v>
      </c>
    </row>
    <row r="684" spans="1:22" x14ac:dyDescent="0.15">
      <c r="A684">
        <v>694</v>
      </c>
      <c r="B684" t="str">
        <f t="shared" si="31"/>
        <v>1</v>
      </c>
      <c r="C684" t="str">
        <f>I684&amp;COUNTIF($I$4:I684,I684)</f>
        <v>0455</v>
      </c>
      <c r="D684" t="str">
        <f>貼付ｼｰﾄ!D682&amp;貼付ｼｰﾄ!E682</f>
        <v/>
      </c>
      <c r="E684" t="str">
        <f>IF(D684="","",貼付ｼｰﾄ!H682+ROW()/1000000)</f>
        <v/>
      </c>
      <c r="F684">
        <f t="shared" si="32"/>
        <v>1</v>
      </c>
      <c r="G684">
        <f>貼付ｼｰﾄ!A682</f>
        <v>0</v>
      </c>
      <c r="H684">
        <f>貼付ｼｰﾄ!B682</f>
        <v>0</v>
      </c>
      <c r="I684">
        <f>貼付ｼｰﾄ!G682</f>
        <v>0</v>
      </c>
      <c r="J684">
        <f>貼付ｼｰﾄ!H682</f>
        <v>0</v>
      </c>
      <c r="K684">
        <f>貼付ｼｰﾄ!F682</f>
        <v>0</v>
      </c>
      <c r="L684">
        <f>貼付ｼｰﾄ!I682</f>
        <v>0</v>
      </c>
      <c r="M684">
        <f>貼付ｼｰﾄ!J682</f>
        <v>0</v>
      </c>
      <c r="N684">
        <f>貼付ｼｰﾄ!K682</f>
        <v>0</v>
      </c>
      <c r="O684">
        <f>貼付ｼｰﾄ!L682</f>
        <v>0</v>
      </c>
      <c r="P684">
        <f>貼付ｼｰﾄ!M682</f>
        <v>0</v>
      </c>
      <c r="Q684">
        <f>貼付ｼｰﾄ!N682</f>
        <v>0</v>
      </c>
      <c r="R684">
        <f>貼付ｼｰﾄ!O682</f>
        <v>0</v>
      </c>
      <c r="S684">
        <f>貼付ｼｰﾄ!P682</f>
        <v>0</v>
      </c>
      <c r="U684" t="str">
        <f t="shared" si="33"/>
        <v>00000</v>
      </c>
      <c r="V684">
        <v>683</v>
      </c>
    </row>
    <row r="685" spans="1:22" x14ac:dyDescent="0.15">
      <c r="A685">
        <v>695</v>
      </c>
      <c r="B685" t="str">
        <f t="shared" si="31"/>
        <v>1</v>
      </c>
      <c r="C685" t="str">
        <f>I685&amp;COUNTIF($I$4:I685,I685)</f>
        <v>0456</v>
      </c>
      <c r="D685" t="str">
        <f>貼付ｼｰﾄ!D683&amp;貼付ｼｰﾄ!E683</f>
        <v/>
      </c>
      <c r="E685" t="str">
        <f>IF(D685="","",貼付ｼｰﾄ!H683+ROW()/1000000)</f>
        <v/>
      </c>
      <c r="F685">
        <f t="shared" si="32"/>
        <v>1</v>
      </c>
      <c r="G685">
        <f>貼付ｼｰﾄ!A683</f>
        <v>0</v>
      </c>
      <c r="H685">
        <f>貼付ｼｰﾄ!B683</f>
        <v>0</v>
      </c>
      <c r="I685">
        <f>貼付ｼｰﾄ!G683</f>
        <v>0</v>
      </c>
      <c r="J685">
        <f>貼付ｼｰﾄ!H683</f>
        <v>0</v>
      </c>
      <c r="K685">
        <f>貼付ｼｰﾄ!F683</f>
        <v>0</v>
      </c>
      <c r="L685">
        <f>貼付ｼｰﾄ!I683</f>
        <v>0</v>
      </c>
      <c r="M685">
        <f>貼付ｼｰﾄ!J683</f>
        <v>0</v>
      </c>
      <c r="N685">
        <f>貼付ｼｰﾄ!K683</f>
        <v>0</v>
      </c>
      <c r="O685">
        <f>貼付ｼｰﾄ!L683</f>
        <v>0</v>
      </c>
      <c r="P685">
        <f>貼付ｼｰﾄ!M683</f>
        <v>0</v>
      </c>
      <c r="Q685">
        <f>貼付ｼｰﾄ!N683</f>
        <v>0</v>
      </c>
      <c r="R685">
        <f>貼付ｼｰﾄ!O683</f>
        <v>0</v>
      </c>
      <c r="S685">
        <f>貼付ｼｰﾄ!P683</f>
        <v>0</v>
      </c>
      <c r="U685" t="str">
        <f t="shared" si="33"/>
        <v>00000</v>
      </c>
      <c r="V685">
        <v>684</v>
      </c>
    </row>
    <row r="686" spans="1:22" x14ac:dyDescent="0.15">
      <c r="A686">
        <v>696</v>
      </c>
      <c r="B686" t="str">
        <f t="shared" si="31"/>
        <v>1</v>
      </c>
      <c r="C686" t="str">
        <f>I686&amp;COUNTIF($I$4:I686,I686)</f>
        <v>0457</v>
      </c>
      <c r="D686" t="str">
        <f>貼付ｼｰﾄ!D684&amp;貼付ｼｰﾄ!E684</f>
        <v/>
      </c>
      <c r="E686" t="str">
        <f>IF(D686="","",貼付ｼｰﾄ!H684+ROW()/1000000)</f>
        <v/>
      </c>
      <c r="F686">
        <f t="shared" si="32"/>
        <v>1</v>
      </c>
      <c r="G686">
        <f>貼付ｼｰﾄ!A684</f>
        <v>0</v>
      </c>
      <c r="H686">
        <f>貼付ｼｰﾄ!B684</f>
        <v>0</v>
      </c>
      <c r="I686">
        <f>貼付ｼｰﾄ!G684</f>
        <v>0</v>
      </c>
      <c r="J686">
        <f>貼付ｼｰﾄ!H684</f>
        <v>0</v>
      </c>
      <c r="K686">
        <f>貼付ｼｰﾄ!F684</f>
        <v>0</v>
      </c>
      <c r="L686">
        <f>貼付ｼｰﾄ!I684</f>
        <v>0</v>
      </c>
      <c r="M686">
        <f>貼付ｼｰﾄ!J684</f>
        <v>0</v>
      </c>
      <c r="N686">
        <f>貼付ｼｰﾄ!K684</f>
        <v>0</v>
      </c>
      <c r="O686">
        <f>貼付ｼｰﾄ!L684</f>
        <v>0</v>
      </c>
      <c r="P686">
        <f>貼付ｼｰﾄ!M684</f>
        <v>0</v>
      </c>
      <c r="Q686">
        <f>貼付ｼｰﾄ!N684</f>
        <v>0</v>
      </c>
      <c r="R686">
        <f>貼付ｼｰﾄ!O684</f>
        <v>0</v>
      </c>
      <c r="S686">
        <f>貼付ｼｰﾄ!P684</f>
        <v>0</v>
      </c>
      <c r="U686" t="str">
        <f t="shared" si="33"/>
        <v>00000</v>
      </c>
      <c r="V686">
        <v>685</v>
      </c>
    </row>
    <row r="687" spans="1:22" x14ac:dyDescent="0.15">
      <c r="A687">
        <v>697</v>
      </c>
      <c r="B687" t="str">
        <f t="shared" si="31"/>
        <v>1</v>
      </c>
      <c r="C687" t="str">
        <f>I687&amp;COUNTIF($I$4:I687,I687)</f>
        <v>0458</v>
      </c>
      <c r="D687" t="str">
        <f>貼付ｼｰﾄ!D685&amp;貼付ｼｰﾄ!E685</f>
        <v/>
      </c>
      <c r="E687" t="str">
        <f>IF(D687="","",貼付ｼｰﾄ!H685+ROW()/1000000)</f>
        <v/>
      </c>
      <c r="F687">
        <f t="shared" si="32"/>
        <v>1</v>
      </c>
      <c r="G687">
        <f>貼付ｼｰﾄ!A685</f>
        <v>0</v>
      </c>
      <c r="H687">
        <f>貼付ｼｰﾄ!B685</f>
        <v>0</v>
      </c>
      <c r="I687">
        <f>貼付ｼｰﾄ!G685</f>
        <v>0</v>
      </c>
      <c r="J687">
        <f>貼付ｼｰﾄ!H685</f>
        <v>0</v>
      </c>
      <c r="K687">
        <f>貼付ｼｰﾄ!F685</f>
        <v>0</v>
      </c>
      <c r="L687">
        <f>貼付ｼｰﾄ!I685</f>
        <v>0</v>
      </c>
      <c r="M687">
        <f>貼付ｼｰﾄ!J685</f>
        <v>0</v>
      </c>
      <c r="N687">
        <f>貼付ｼｰﾄ!K685</f>
        <v>0</v>
      </c>
      <c r="O687">
        <f>貼付ｼｰﾄ!L685</f>
        <v>0</v>
      </c>
      <c r="P687">
        <f>貼付ｼｰﾄ!M685</f>
        <v>0</v>
      </c>
      <c r="Q687">
        <f>貼付ｼｰﾄ!N685</f>
        <v>0</v>
      </c>
      <c r="R687">
        <f>貼付ｼｰﾄ!O685</f>
        <v>0</v>
      </c>
      <c r="S687">
        <f>貼付ｼｰﾄ!P685</f>
        <v>0</v>
      </c>
      <c r="U687" t="str">
        <f t="shared" si="33"/>
        <v>00000</v>
      </c>
      <c r="V687">
        <v>686</v>
      </c>
    </row>
    <row r="688" spans="1:22" x14ac:dyDescent="0.15">
      <c r="A688">
        <v>698</v>
      </c>
      <c r="B688" t="str">
        <f t="shared" si="31"/>
        <v>1</v>
      </c>
      <c r="C688" t="str">
        <f>I688&amp;COUNTIF($I$4:I688,I688)</f>
        <v>0459</v>
      </c>
      <c r="D688" t="str">
        <f>貼付ｼｰﾄ!D686&amp;貼付ｼｰﾄ!E686</f>
        <v/>
      </c>
      <c r="E688" t="str">
        <f>IF(D688="","",貼付ｼｰﾄ!H686+ROW()/1000000)</f>
        <v/>
      </c>
      <c r="F688">
        <f t="shared" si="32"/>
        <v>1</v>
      </c>
      <c r="G688">
        <f>貼付ｼｰﾄ!A686</f>
        <v>0</v>
      </c>
      <c r="H688">
        <f>貼付ｼｰﾄ!B686</f>
        <v>0</v>
      </c>
      <c r="I688">
        <f>貼付ｼｰﾄ!G686</f>
        <v>0</v>
      </c>
      <c r="J688">
        <f>貼付ｼｰﾄ!H686</f>
        <v>0</v>
      </c>
      <c r="K688">
        <f>貼付ｼｰﾄ!F686</f>
        <v>0</v>
      </c>
      <c r="L688">
        <f>貼付ｼｰﾄ!I686</f>
        <v>0</v>
      </c>
      <c r="M688">
        <f>貼付ｼｰﾄ!J686</f>
        <v>0</v>
      </c>
      <c r="N688">
        <f>貼付ｼｰﾄ!K686</f>
        <v>0</v>
      </c>
      <c r="O688">
        <f>貼付ｼｰﾄ!L686</f>
        <v>0</v>
      </c>
      <c r="P688">
        <f>貼付ｼｰﾄ!M686</f>
        <v>0</v>
      </c>
      <c r="Q688">
        <f>貼付ｼｰﾄ!N686</f>
        <v>0</v>
      </c>
      <c r="R688">
        <f>貼付ｼｰﾄ!O686</f>
        <v>0</v>
      </c>
      <c r="S688">
        <f>貼付ｼｰﾄ!P686</f>
        <v>0</v>
      </c>
      <c r="U688" t="str">
        <f t="shared" si="33"/>
        <v>00000</v>
      </c>
      <c r="V688">
        <v>687</v>
      </c>
    </row>
    <row r="689" spans="1:22" x14ac:dyDescent="0.15">
      <c r="A689">
        <v>699</v>
      </c>
      <c r="B689" t="str">
        <f t="shared" si="31"/>
        <v>1</v>
      </c>
      <c r="C689" t="str">
        <f>I689&amp;COUNTIF($I$4:I689,I689)</f>
        <v>0460</v>
      </c>
      <c r="D689" t="str">
        <f>貼付ｼｰﾄ!D687&amp;貼付ｼｰﾄ!E687</f>
        <v/>
      </c>
      <c r="E689" t="str">
        <f>IF(D689="","",貼付ｼｰﾄ!H687+ROW()/1000000)</f>
        <v/>
      </c>
      <c r="F689">
        <f t="shared" si="32"/>
        <v>1</v>
      </c>
      <c r="G689">
        <f>貼付ｼｰﾄ!A687</f>
        <v>0</v>
      </c>
      <c r="H689">
        <f>貼付ｼｰﾄ!B687</f>
        <v>0</v>
      </c>
      <c r="I689">
        <f>貼付ｼｰﾄ!G687</f>
        <v>0</v>
      </c>
      <c r="J689">
        <f>貼付ｼｰﾄ!H687</f>
        <v>0</v>
      </c>
      <c r="K689">
        <f>貼付ｼｰﾄ!F687</f>
        <v>0</v>
      </c>
      <c r="L689">
        <f>貼付ｼｰﾄ!I687</f>
        <v>0</v>
      </c>
      <c r="M689">
        <f>貼付ｼｰﾄ!J687</f>
        <v>0</v>
      </c>
      <c r="N689">
        <f>貼付ｼｰﾄ!K687</f>
        <v>0</v>
      </c>
      <c r="O689">
        <f>貼付ｼｰﾄ!L687</f>
        <v>0</v>
      </c>
      <c r="P689">
        <f>貼付ｼｰﾄ!M687</f>
        <v>0</v>
      </c>
      <c r="Q689">
        <f>貼付ｼｰﾄ!N687</f>
        <v>0</v>
      </c>
      <c r="R689">
        <f>貼付ｼｰﾄ!O687</f>
        <v>0</v>
      </c>
      <c r="S689">
        <f>貼付ｼｰﾄ!P687</f>
        <v>0</v>
      </c>
      <c r="U689" t="str">
        <f t="shared" si="33"/>
        <v>00000</v>
      </c>
      <c r="V689">
        <v>688</v>
      </c>
    </row>
    <row r="690" spans="1:22" x14ac:dyDescent="0.15">
      <c r="A690">
        <v>700</v>
      </c>
      <c r="B690" t="str">
        <f t="shared" si="31"/>
        <v>1</v>
      </c>
      <c r="C690" t="str">
        <f>I690&amp;COUNTIF($I$4:I690,I690)</f>
        <v>0461</v>
      </c>
      <c r="D690" t="str">
        <f>貼付ｼｰﾄ!D688&amp;貼付ｼｰﾄ!E688</f>
        <v/>
      </c>
      <c r="E690" t="str">
        <f>IF(D690="","",貼付ｼｰﾄ!H688+ROW()/1000000)</f>
        <v/>
      </c>
      <c r="F690">
        <f t="shared" si="32"/>
        <v>1</v>
      </c>
      <c r="G690">
        <f>貼付ｼｰﾄ!A688</f>
        <v>0</v>
      </c>
      <c r="H690">
        <f>貼付ｼｰﾄ!B688</f>
        <v>0</v>
      </c>
      <c r="I690">
        <f>貼付ｼｰﾄ!G688</f>
        <v>0</v>
      </c>
      <c r="J690">
        <f>貼付ｼｰﾄ!H688</f>
        <v>0</v>
      </c>
      <c r="K690">
        <f>貼付ｼｰﾄ!F688</f>
        <v>0</v>
      </c>
      <c r="L690">
        <f>貼付ｼｰﾄ!I688</f>
        <v>0</v>
      </c>
      <c r="M690">
        <f>貼付ｼｰﾄ!J688</f>
        <v>0</v>
      </c>
      <c r="N690">
        <f>貼付ｼｰﾄ!K688</f>
        <v>0</v>
      </c>
      <c r="O690">
        <f>貼付ｼｰﾄ!L688</f>
        <v>0</v>
      </c>
      <c r="P690">
        <f>貼付ｼｰﾄ!M688</f>
        <v>0</v>
      </c>
      <c r="Q690">
        <f>貼付ｼｰﾄ!N688</f>
        <v>0</v>
      </c>
      <c r="R690">
        <f>貼付ｼｰﾄ!O688</f>
        <v>0</v>
      </c>
      <c r="S690">
        <f>貼付ｼｰﾄ!P688</f>
        <v>0</v>
      </c>
      <c r="U690" t="str">
        <f t="shared" si="33"/>
        <v>00000</v>
      </c>
      <c r="V690">
        <v>689</v>
      </c>
    </row>
    <row r="691" spans="1:22" x14ac:dyDescent="0.15">
      <c r="A691">
        <v>701</v>
      </c>
      <c r="B691" t="str">
        <f t="shared" si="31"/>
        <v>1</v>
      </c>
      <c r="C691" t="str">
        <f>I691&amp;COUNTIF($I$4:I691,I691)</f>
        <v>0462</v>
      </c>
      <c r="D691" t="str">
        <f>貼付ｼｰﾄ!D689&amp;貼付ｼｰﾄ!E689</f>
        <v/>
      </c>
      <c r="E691" t="str">
        <f>IF(D691="","",貼付ｼｰﾄ!H689+ROW()/1000000)</f>
        <v/>
      </c>
      <c r="F691">
        <f t="shared" si="32"/>
        <v>1</v>
      </c>
      <c r="G691">
        <f>貼付ｼｰﾄ!A689</f>
        <v>0</v>
      </c>
      <c r="H691">
        <f>貼付ｼｰﾄ!B689</f>
        <v>0</v>
      </c>
      <c r="I691">
        <f>貼付ｼｰﾄ!G689</f>
        <v>0</v>
      </c>
      <c r="J691">
        <f>貼付ｼｰﾄ!H689</f>
        <v>0</v>
      </c>
      <c r="K691">
        <f>貼付ｼｰﾄ!F689</f>
        <v>0</v>
      </c>
      <c r="L691">
        <f>貼付ｼｰﾄ!I689</f>
        <v>0</v>
      </c>
      <c r="M691">
        <f>貼付ｼｰﾄ!J689</f>
        <v>0</v>
      </c>
      <c r="N691">
        <f>貼付ｼｰﾄ!K689</f>
        <v>0</v>
      </c>
      <c r="O691">
        <f>貼付ｼｰﾄ!L689</f>
        <v>0</v>
      </c>
      <c r="P691">
        <f>貼付ｼｰﾄ!M689</f>
        <v>0</v>
      </c>
      <c r="Q691">
        <f>貼付ｼｰﾄ!N689</f>
        <v>0</v>
      </c>
      <c r="R691">
        <f>貼付ｼｰﾄ!O689</f>
        <v>0</v>
      </c>
      <c r="S691">
        <f>貼付ｼｰﾄ!P689</f>
        <v>0</v>
      </c>
      <c r="U691" t="str">
        <f t="shared" si="33"/>
        <v>00000</v>
      </c>
      <c r="V691">
        <v>690</v>
      </c>
    </row>
    <row r="692" spans="1:22" x14ac:dyDescent="0.15">
      <c r="A692">
        <v>702</v>
      </c>
      <c r="B692" t="str">
        <f t="shared" si="31"/>
        <v>1</v>
      </c>
      <c r="C692" t="str">
        <f>I692&amp;COUNTIF($I$4:I692,I692)</f>
        <v>0463</v>
      </c>
      <c r="D692" t="str">
        <f>貼付ｼｰﾄ!D690&amp;貼付ｼｰﾄ!E690</f>
        <v/>
      </c>
      <c r="E692" t="str">
        <f>IF(D692="","",貼付ｼｰﾄ!H690+ROW()/1000000)</f>
        <v/>
      </c>
      <c r="F692">
        <f t="shared" si="32"/>
        <v>1</v>
      </c>
      <c r="G692">
        <f>貼付ｼｰﾄ!A690</f>
        <v>0</v>
      </c>
      <c r="H692">
        <f>貼付ｼｰﾄ!B690</f>
        <v>0</v>
      </c>
      <c r="I692">
        <f>貼付ｼｰﾄ!G690</f>
        <v>0</v>
      </c>
      <c r="J692">
        <f>貼付ｼｰﾄ!H690</f>
        <v>0</v>
      </c>
      <c r="K692">
        <f>貼付ｼｰﾄ!F690</f>
        <v>0</v>
      </c>
      <c r="L692">
        <f>貼付ｼｰﾄ!I690</f>
        <v>0</v>
      </c>
      <c r="M692">
        <f>貼付ｼｰﾄ!J690</f>
        <v>0</v>
      </c>
      <c r="N692">
        <f>貼付ｼｰﾄ!K690</f>
        <v>0</v>
      </c>
      <c r="O692">
        <f>貼付ｼｰﾄ!L690</f>
        <v>0</v>
      </c>
      <c r="P692">
        <f>貼付ｼｰﾄ!M690</f>
        <v>0</v>
      </c>
      <c r="Q692">
        <f>貼付ｼｰﾄ!N690</f>
        <v>0</v>
      </c>
      <c r="R692">
        <f>貼付ｼｰﾄ!O690</f>
        <v>0</v>
      </c>
      <c r="S692">
        <f>貼付ｼｰﾄ!P690</f>
        <v>0</v>
      </c>
      <c r="U692" t="str">
        <f t="shared" si="33"/>
        <v>00000</v>
      </c>
      <c r="V692">
        <v>691</v>
      </c>
    </row>
    <row r="693" spans="1:22" x14ac:dyDescent="0.15">
      <c r="A693">
        <v>703</v>
      </c>
      <c r="B693" t="str">
        <f t="shared" si="31"/>
        <v>1</v>
      </c>
      <c r="C693" t="str">
        <f>I693&amp;COUNTIF($I$4:I693,I693)</f>
        <v>0464</v>
      </c>
      <c r="D693" t="str">
        <f>貼付ｼｰﾄ!D691&amp;貼付ｼｰﾄ!E691</f>
        <v/>
      </c>
      <c r="E693" t="str">
        <f>IF(D693="","",貼付ｼｰﾄ!H691+ROW()/1000000)</f>
        <v/>
      </c>
      <c r="F693">
        <f t="shared" si="32"/>
        <v>1</v>
      </c>
      <c r="G693">
        <f>貼付ｼｰﾄ!A691</f>
        <v>0</v>
      </c>
      <c r="H693">
        <f>貼付ｼｰﾄ!B691</f>
        <v>0</v>
      </c>
      <c r="I693">
        <f>貼付ｼｰﾄ!G691</f>
        <v>0</v>
      </c>
      <c r="J693">
        <f>貼付ｼｰﾄ!H691</f>
        <v>0</v>
      </c>
      <c r="K693">
        <f>貼付ｼｰﾄ!F691</f>
        <v>0</v>
      </c>
      <c r="L693">
        <f>貼付ｼｰﾄ!I691</f>
        <v>0</v>
      </c>
      <c r="M693">
        <f>貼付ｼｰﾄ!J691</f>
        <v>0</v>
      </c>
      <c r="N693">
        <f>貼付ｼｰﾄ!K691</f>
        <v>0</v>
      </c>
      <c r="O693">
        <f>貼付ｼｰﾄ!L691</f>
        <v>0</v>
      </c>
      <c r="P693">
        <f>貼付ｼｰﾄ!M691</f>
        <v>0</v>
      </c>
      <c r="Q693">
        <f>貼付ｼｰﾄ!N691</f>
        <v>0</v>
      </c>
      <c r="R693">
        <f>貼付ｼｰﾄ!O691</f>
        <v>0</v>
      </c>
      <c r="S693">
        <f>貼付ｼｰﾄ!P691</f>
        <v>0</v>
      </c>
      <c r="U693" t="str">
        <f t="shared" si="33"/>
        <v>00000</v>
      </c>
      <c r="V693">
        <v>692</v>
      </c>
    </row>
    <row r="694" spans="1:22" x14ac:dyDescent="0.15">
      <c r="A694">
        <v>704</v>
      </c>
      <c r="B694" t="str">
        <f t="shared" si="31"/>
        <v>1</v>
      </c>
      <c r="C694" t="str">
        <f>I694&amp;COUNTIF($I$4:I694,I694)</f>
        <v>0465</v>
      </c>
      <c r="D694" t="str">
        <f>貼付ｼｰﾄ!D692&amp;貼付ｼｰﾄ!E692</f>
        <v/>
      </c>
      <c r="E694" t="str">
        <f>IF(D694="","",貼付ｼｰﾄ!H692+ROW()/1000000)</f>
        <v/>
      </c>
      <c r="F694">
        <f t="shared" si="32"/>
        <v>1</v>
      </c>
      <c r="G694">
        <f>貼付ｼｰﾄ!A692</f>
        <v>0</v>
      </c>
      <c r="H694">
        <f>貼付ｼｰﾄ!B692</f>
        <v>0</v>
      </c>
      <c r="I694">
        <f>貼付ｼｰﾄ!G692</f>
        <v>0</v>
      </c>
      <c r="J694">
        <f>貼付ｼｰﾄ!H692</f>
        <v>0</v>
      </c>
      <c r="K694">
        <f>貼付ｼｰﾄ!F692</f>
        <v>0</v>
      </c>
      <c r="L694">
        <f>貼付ｼｰﾄ!I692</f>
        <v>0</v>
      </c>
      <c r="M694">
        <f>貼付ｼｰﾄ!J692</f>
        <v>0</v>
      </c>
      <c r="N694">
        <f>貼付ｼｰﾄ!K692</f>
        <v>0</v>
      </c>
      <c r="O694">
        <f>貼付ｼｰﾄ!L692</f>
        <v>0</v>
      </c>
      <c r="P694">
        <f>貼付ｼｰﾄ!M692</f>
        <v>0</v>
      </c>
      <c r="Q694">
        <f>貼付ｼｰﾄ!N692</f>
        <v>0</v>
      </c>
      <c r="R694">
        <f>貼付ｼｰﾄ!O692</f>
        <v>0</v>
      </c>
      <c r="S694">
        <f>貼付ｼｰﾄ!P692</f>
        <v>0</v>
      </c>
      <c r="U694" t="str">
        <f t="shared" si="33"/>
        <v>00000</v>
      </c>
      <c r="V694">
        <v>693</v>
      </c>
    </row>
    <row r="695" spans="1:22" x14ac:dyDescent="0.15">
      <c r="A695">
        <v>705</v>
      </c>
      <c r="B695" t="str">
        <f t="shared" si="31"/>
        <v>1</v>
      </c>
      <c r="C695" t="str">
        <f>I695&amp;COUNTIF($I$4:I695,I695)</f>
        <v>0466</v>
      </c>
      <c r="D695" t="str">
        <f>貼付ｼｰﾄ!D693&amp;貼付ｼｰﾄ!E693</f>
        <v/>
      </c>
      <c r="E695" t="str">
        <f>IF(D695="","",貼付ｼｰﾄ!H693+ROW()/1000000)</f>
        <v/>
      </c>
      <c r="F695">
        <f t="shared" si="32"/>
        <v>1</v>
      </c>
      <c r="G695">
        <f>貼付ｼｰﾄ!A693</f>
        <v>0</v>
      </c>
      <c r="H695">
        <f>貼付ｼｰﾄ!B693</f>
        <v>0</v>
      </c>
      <c r="I695">
        <f>貼付ｼｰﾄ!G693</f>
        <v>0</v>
      </c>
      <c r="J695">
        <f>貼付ｼｰﾄ!H693</f>
        <v>0</v>
      </c>
      <c r="K695">
        <f>貼付ｼｰﾄ!F693</f>
        <v>0</v>
      </c>
      <c r="L695">
        <f>貼付ｼｰﾄ!I693</f>
        <v>0</v>
      </c>
      <c r="M695">
        <f>貼付ｼｰﾄ!J693</f>
        <v>0</v>
      </c>
      <c r="N695">
        <f>貼付ｼｰﾄ!K693</f>
        <v>0</v>
      </c>
      <c r="O695">
        <f>貼付ｼｰﾄ!L693</f>
        <v>0</v>
      </c>
      <c r="P695">
        <f>貼付ｼｰﾄ!M693</f>
        <v>0</v>
      </c>
      <c r="Q695">
        <f>貼付ｼｰﾄ!N693</f>
        <v>0</v>
      </c>
      <c r="R695">
        <f>貼付ｼｰﾄ!O693</f>
        <v>0</v>
      </c>
      <c r="S695">
        <f>貼付ｼｰﾄ!P693</f>
        <v>0</v>
      </c>
      <c r="U695" t="str">
        <f t="shared" si="33"/>
        <v>00000</v>
      </c>
      <c r="V695">
        <v>694</v>
      </c>
    </row>
    <row r="696" spans="1:22" x14ac:dyDescent="0.15">
      <c r="A696">
        <v>706</v>
      </c>
      <c r="B696" t="str">
        <f t="shared" si="31"/>
        <v>1</v>
      </c>
      <c r="C696" t="str">
        <f>I696&amp;COUNTIF($I$4:I696,I696)</f>
        <v>0467</v>
      </c>
      <c r="D696" t="str">
        <f>貼付ｼｰﾄ!D694&amp;貼付ｼｰﾄ!E694</f>
        <v/>
      </c>
      <c r="E696" t="str">
        <f>IF(D696="","",貼付ｼｰﾄ!H694+ROW()/1000000)</f>
        <v/>
      </c>
      <c r="F696">
        <f t="shared" si="32"/>
        <v>1</v>
      </c>
      <c r="G696">
        <f>貼付ｼｰﾄ!A694</f>
        <v>0</v>
      </c>
      <c r="H696">
        <f>貼付ｼｰﾄ!B694</f>
        <v>0</v>
      </c>
      <c r="I696">
        <f>貼付ｼｰﾄ!G694</f>
        <v>0</v>
      </c>
      <c r="J696">
        <f>貼付ｼｰﾄ!H694</f>
        <v>0</v>
      </c>
      <c r="K696">
        <f>貼付ｼｰﾄ!F694</f>
        <v>0</v>
      </c>
      <c r="L696">
        <f>貼付ｼｰﾄ!I694</f>
        <v>0</v>
      </c>
      <c r="M696">
        <f>貼付ｼｰﾄ!J694</f>
        <v>0</v>
      </c>
      <c r="N696">
        <f>貼付ｼｰﾄ!K694</f>
        <v>0</v>
      </c>
      <c r="O696">
        <f>貼付ｼｰﾄ!L694</f>
        <v>0</v>
      </c>
      <c r="P696">
        <f>貼付ｼｰﾄ!M694</f>
        <v>0</v>
      </c>
      <c r="Q696">
        <f>貼付ｼｰﾄ!N694</f>
        <v>0</v>
      </c>
      <c r="R696">
        <f>貼付ｼｰﾄ!O694</f>
        <v>0</v>
      </c>
      <c r="S696">
        <f>貼付ｼｰﾄ!P694</f>
        <v>0</v>
      </c>
      <c r="U696" t="str">
        <f t="shared" si="33"/>
        <v>00000</v>
      </c>
      <c r="V696">
        <v>695</v>
      </c>
    </row>
    <row r="697" spans="1:22" x14ac:dyDescent="0.15">
      <c r="A697">
        <v>707</v>
      </c>
      <c r="B697" t="str">
        <f t="shared" si="31"/>
        <v>1</v>
      </c>
      <c r="C697" t="str">
        <f>I697&amp;COUNTIF($I$4:I697,I697)</f>
        <v>0468</v>
      </c>
      <c r="D697" t="str">
        <f>貼付ｼｰﾄ!D695&amp;貼付ｼｰﾄ!E695</f>
        <v/>
      </c>
      <c r="E697" t="str">
        <f>IF(D697="","",貼付ｼｰﾄ!H695+ROW()/1000000)</f>
        <v/>
      </c>
      <c r="F697">
        <f t="shared" si="32"/>
        <v>1</v>
      </c>
      <c r="G697">
        <f>貼付ｼｰﾄ!A695</f>
        <v>0</v>
      </c>
      <c r="H697">
        <f>貼付ｼｰﾄ!B695</f>
        <v>0</v>
      </c>
      <c r="I697">
        <f>貼付ｼｰﾄ!G695</f>
        <v>0</v>
      </c>
      <c r="J697">
        <f>貼付ｼｰﾄ!H695</f>
        <v>0</v>
      </c>
      <c r="K697">
        <f>貼付ｼｰﾄ!F695</f>
        <v>0</v>
      </c>
      <c r="L697">
        <f>貼付ｼｰﾄ!I695</f>
        <v>0</v>
      </c>
      <c r="M697">
        <f>貼付ｼｰﾄ!J695</f>
        <v>0</v>
      </c>
      <c r="N697">
        <f>貼付ｼｰﾄ!K695</f>
        <v>0</v>
      </c>
      <c r="O697">
        <f>貼付ｼｰﾄ!L695</f>
        <v>0</v>
      </c>
      <c r="P697">
        <f>貼付ｼｰﾄ!M695</f>
        <v>0</v>
      </c>
      <c r="Q697">
        <f>貼付ｼｰﾄ!N695</f>
        <v>0</v>
      </c>
      <c r="R697">
        <f>貼付ｼｰﾄ!O695</f>
        <v>0</v>
      </c>
      <c r="S697">
        <f>貼付ｼｰﾄ!P695</f>
        <v>0</v>
      </c>
      <c r="U697" t="str">
        <f t="shared" si="33"/>
        <v>00000</v>
      </c>
      <c r="V697">
        <v>696</v>
      </c>
    </row>
    <row r="698" spans="1:22" x14ac:dyDescent="0.15">
      <c r="A698">
        <v>708</v>
      </c>
      <c r="B698" t="str">
        <f t="shared" si="31"/>
        <v>1</v>
      </c>
      <c r="C698" t="str">
        <f>I698&amp;COUNTIF($I$4:I698,I698)</f>
        <v>0469</v>
      </c>
      <c r="D698" t="str">
        <f>貼付ｼｰﾄ!D696&amp;貼付ｼｰﾄ!E696</f>
        <v/>
      </c>
      <c r="E698" t="str">
        <f>IF(D698="","",貼付ｼｰﾄ!H696+ROW()/1000000)</f>
        <v/>
      </c>
      <c r="F698">
        <f t="shared" si="32"/>
        <v>1</v>
      </c>
      <c r="G698">
        <f>貼付ｼｰﾄ!A696</f>
        <v>0</v>
      </c>
      <c r="H698">
        <f>貼付ｼｰﾄ!B696</f>
        <v>0</v>
      </c>
      <c r="I698">
        <f>貼付ｼｰﾄ!G696</f>
        <v>0</v>
      </c>
      <c r="J698">
        <f>貼付ｼｰﾄ!H696</f>
        <v>0</v>
      </c>
      <c r="K698">
        <f>貼付ｼｰﾄ!F696</f>
        <v>0</v>
      </c>
      <c r="L698">
        <f>貼付ｼｰﾄ!I696</f>
        <v>0</v>
      </c>
      <c r="M698">
        <f>貼付ｼｰﾄ!J696</f>
        <v>0</v>
      </c>
      <c r="N698">
        <f>貼付ｼｰﾄ!K696</f>
        <v>0</v>
      </c>
      <c r="O698">
        <f>貼付ｼｰﾄ!L696</f>
        <v>0</v>
      </c>
      <c r="P698">
        <f>貼付ｼｰﾄ!M696</f>
        <v>0</v>
      </c>
      <c r="Q698">
        <f>貼付ｼｰﾄ!N696</f>
        <v>0</v>
      </c>
      <c r="R698">
        <f>貼付ｼｰﾄ!O696</f>
        <v>0</v>
      </c>
      <c r="S698">
        <f>貼付ｼｰﾄ!P696</f>
        <v>0</v>
      </c>
      <c r="U698" t="str">
        <f t="shared" si="33"/>
        <v>00000</v>
      </c>
      <c r="V698">
        <v>697</v>
      </c>
    </row>
    <row r="699" spans="1:22" x14ac:dyDescent="0.15">
      <c r="A699">
        <v>709</v>
      </c>
      <c r="B699" t="str">
        <f t="shared" si="31"/>
        <v>1</v>
      </c>
      <c r="C699" t="str">
        <f>I699&amp;COUNTIF($I$4:I699,I699)</f>
        <v>0470</v>
      </c>
      <c r="D699" t="str">
        <f>貼付ｼｰﾄ!D697&amp;貼付ｼｰﾄ!E697</f>
        <v/>
      </c>
      <c r="E699" t="str">
        <f>IF(D699="","",貼付ｼｰﾄ!H697+ROW()/1000000)</f>
        <v/>
      </c>
      <c r="F699">
        <f t="shared" si="32"/>
        <v>1</v>
      </c>
      <c r="G699">
        <f>貼付ｼｰﾄ!A697</f>
        <v>0</v>
      </c>
      <c r="H699">
        <f>貼付ｼｰﾄ!B697</f>
        <v>0</v>
      </c>
      <c r="I699">
        <f>貼付ｼｰﾄ!G697</f>
        <v>0</v>
      </c>
      <c r="J699">
        <f>貼付ｼｰﾄ!H697</f>
        <v>0</v>
      </c>
      <c r="K699">
        <f>貼付ｼｰﾄ!F697</f>
        <v>0</v>
      </c>
      <c r="L699">
        <f>貼付ｼｰﾄ!I697</f>
        <v>0</v>
      </c>
      <c r="M699">
        <f>貼付ｼｰﾄ!J697</f>
        <v>0</v>
      </c>
      <c r="N699">
        <f>貼付ｼｰﾄ!K697</f>
        <v>0</v>
      </c>
      <c r="O699">
        <f>貼付ｼｰﾄ!L697</f>
        <v>0</v>
      </c>
      <c r="P699">
        <f>貼付ｼｰﾄ!M697</f>
        <v>0</v>
      </c>
      <c r="Q699">
        <f>貼付ｼｰﾄ!N697</f>
        <v>0</v>
      </c>
      <c r="R699">
        <f>貼付ｼｰﾄ!O697</f>
        <v>0</v>
      </c>
      <c r="S699">
        <f>貼付ｼｰﾄ!P697</f>
        <v>0</v>
      </c>
      <c r="U699" t="str">
        <f t="shared" si="33"/>
        <v>00000</v>
      </c>
      <c r="V699">
        <v>698</v>
      </c>
    </row>
    <row r="700" spans="1:22" x14ac:dyDescent="0.15">
      <c r="A700">
        <v>710</v>
      </c>
      <c r="B700" t="str">
        <f t="shared" si="31"/>
        <v>1</v>
      </c>
      <c r="C700" t="str">
        <f>I700&amp;COUNTIF($I$4:I700,I700)</f>
        <v>0471</v>
      </c>
      <c r="D700" t="str">
        <f>貼付ｼｰﾄ!D698&amp;貼付ｼｰﾄ!E698</f>
        <v/>
      </c>
      <c r="E700" t="str">
        <f>IF(D700="","",貼付ｼｰﾄ!H698+ROW()/1000000)</f>
        <v/>
      </c>
      <c r="F700">
        <f t="shared" si="32"/>
        <v>1</v>
      </c>
      <c r="G700">
        <f>貼付ｼｰﾄ!A698</f>
        <v>0</v>
      </c>
      <c r="H700">
        <f>貼付ｼｰﾄ!B698</f>
        <v>0</v>
      </c>
      <c r="I700">
        <f>貼付ｼｰﾄ!G698</f>
        <v>0</v>
      </c>
      <c r="J700">
        <f>貼付ｼｰﾄ!H698</f>
        <v>0</v>
      </c>
      <c r="K700">
        <f>貼付ｼｰﾄ!F698</f>
        <v>0</v>
      </c>
      <c r="L700">
        <f>貼付ｼｰﾄ!I698</f>
        <v>0</v>
      </c>
      <c r="M700">
        <f>貼付ｼｰﾄ!J698</f>
        <v>0</v>
      </c>
      <c r="N700">
        <f>貼付ｼｰﾄ!K698</f>
        <v>0</v>
      </c>
      <c r="O700">
        <f>貼付ｼｰﾄ!L698</f>
        <v>0</v>
      </c>
      <c r="P700">
        <f>貼付ｼｰﾄ!M698</f>
        <v>0</v>
      </c>
      <c r="Q700">
        <f>貼付ｼｰﾄ!N698</f>
        <v>0</v>
      </c>
      <c r="R700">
        <f>貼付ｼｰﾄ!O698</f>
        <v>0</v>
      </c>
      <c r="S700">
        <f>貼付ｼｰﾄ!P698</f>
        <v>0</v>
      </c>
      <c r="U700" t="str">
        <f t="shared" si="33"/>
        <v>00000</v>
      </c>
      <c r="V700">
        <v>699</v>
      </c>
    </row>
    <row r="701" spans="1:22" x14ac:dyDescent="0.15">
      <c r="A701">
        <v>711</v>
      </c>
      <c r="B701" t="str">
        <f t="shared" si="31"/>
        <v>1</v>
      </c>
      <c r="C701" t="str">
        <f>I701&amp;COUNTIF($I$4:I701,I701)</f>
        <v>0472</v>
      </c>
      <c r="D701" t="str">
        <f>貼付ｼｰﾄ!D699&amp;貼付ｼｰﾄ!E699</f>
        <v/>
      </c>
      <c r="E701" t="str">
        <f>IF(D701="","",貼付ｼｰﾄ!H699+ROW()/1000000)</f>
        <v/>
      </c>
      <c r="F701">
        <f t="shared" si="32"/>
        <v>1</v>
      </c>
      <c r="G701">
        <f>貼付ｼｰﾄ!A699</f>
        <v>0</v>
      </c>
      <c r="H701">
        <f>貼付ｼｰﾄ!B699</f>
        <v>0</v>
      </c>
      <c r="I701">
        <f>貼付ｼｰﾄ!G699</f>
        <v>0</v>
      </c>
      <c r="J701">
        <f>貼付ｼｰﾄ!H699</f>
        <v>0</v>
      </c>
      <c r="K701">
        <f>貼付ｼｰﾄ!F699</f>
        <v>0</v>
      </c>
      <c r="L701">
        <f>貼付ｼｰﾄ!I699</f>
        <v>0</v>
      </c>
      <c r="M701">
        <f>貼付ｼｰﾄ!J699</f>
        <v>0</v>
      </c>
      <c r="N701">
        <f>貼付ｼｰﾄ!K699</f>
        <v>0</v>
      </c>
      <c r="O701">
        <f>貼付ｼｰﾄ!L699</f>
        <v>0</v>
      </c>
      <c r="P701">
        <f>貼付ｼｰﾄ!M699</f>
        <v>0</v>
      </c>
      <c r="Q701">
        <f>貼付ｼｰﾄ!N699</f>
        <v>0</v>
      </c>
      <c r="R701">
        <f>貼付ｼｰﾄ!O699</f>
        <v>0</v>
      </c>
      <c r="S701">
        <f>貼付ｼｰﾄ!P699</f>
        <v>0</v>
      </c>
      <c r="U701" t="str">
        <f t="shared" si="33"/>
        <v>00000</v>
      </c>
      <c r="V701">
        <v>700</v>
      </c>
    </row>
    <row r="702" spans="1:22" x14ac:dyDescent="0.15">
      <c r="A702">
        <v>712</v>
      </c>
      <c r="B702" t="str">
        <f t="shared" si="31"/>
        <v>1</v>
      </c>
      <c r="C702" t="str">
        <f>I702&amp;COUNTIF($I$4:I702,I702)</f>
        <v>0473</v>
      </c>
      <c r="D702" t="str">
        <f>貼付ｼｰﾄ!D700&amp;貼付ｼｰﾄ!E700</f>
        <v/>
      </c>
      <c r="E702" t="str">
        <f>IF(D702="","",貼付ｼｰﾄ!H700+ROW()/1000000)</f>
        <v/>
      </c>
      <c r="F702">
        <f t="shared" si="32"/>
        <v>1</v>
      </c>
      <c r="G702">
        <f>貼付ｼｰﾄ!A700</f>
        <v>0</v>
      </c>
      <c r="H702">
        <f>貼付ｼｰﾄ!B700</f>
        <v>0</v>
      </c>
      <c r="I702">
        <f>貼付ｼｰﾄ!G700</f>
        <v>0</v>
      </c>
      <c r="J702">
        <f>貼付ｼｰﾄ!H700</f>
        <v>0</v>
      </c>
      <c r="K702">
        <f>貼付ｼｰﾄ!F700</f>
        <v>0</v>
      </c>
      <c r="L702">
        <f>貼付ｼｰﾄ!I700</f>
        <v>0</v>
      </c>
      <c r="M702">
        <f>貼付ｼｰﾄ!J700</f>
        <v>0</v>
      </c>
      <c r="N702">
        <f>貼付ｼｰﾄ!K700</f>
        <v>0</v>
      </c>
      <c r="O702">
        <f>貼付ｼｰﾄ!L700</f>
        <v>0</v>
      </c>
      <c r="P702">
        <f>貼付ｼｰﾄ!M700</f>
        <v>0</v>
      </c>
      <c r="Q702">
        <f>貼付ｼｰﾄ!N700</f>
        <v>0</v>
      </c>
      <c r="R702">
        <f>貼付ｼｰﾄ!O700</f>
        <v>0</v>
      </c>
      <c r="S702">
        <f>貼付ｼｰﾄ!P700</f>
        <v>0</v>
      </c>
      <c r="U702" t="str">
        <f t="shared" si="33"/>
        <v>00000</v>
      </c>
      <c r="V702">
        <v>701</v>
      </c>
    </row>
    <row r="703" spans="1:22" x14ac:dyDescent="0.15">
      <c r="A703" s="13" t="s">
        <v>1277</v>
      </c>
      <c r="B703" s="13" t="s">
        <v>1277</v>
      </c>
      <c r="C703" s="13" t="s">
        <v>1277</v>
      </c>
      <c r="D703" s="13" t="s">
        <v>1277</v>
      </c>
      <c r="E703" s="13" t="s">
        <v>1277</v>
      </c>
      <c r="F703" s="13" t="s">
        <v>1277</v>
      </c>
      <c r="G703" s="13" t="s">
        <v>1277</v>
      </c>
      <c r="H703" s="13" t="s">
        <v>1277</v>
      </c>
      <c r="I703" s="13" t="s">
        <v>1277</v>
      </c>
      <c r="J703" s="13" t="s">
        <v>1277</v>
      </c>
      <c r="K703" s="13" t="s">
        <v>1277</v>
      </c>
      <c r="L703" s="13" t="s">
        <v>1277</v>
      </c>
      <c r="M703" s="13" t="s">
        <v>1277</v>
      </c>
      <c r="N703" s="13" t="s">
        <v>1277</v>
      </c>
      <c r="O703" s="13" t="s">
        <v>1277</v>
      </c>
      <c r="P703" s="13" t="s">
        <v>1277</v>
      </c>
      <c r="Q703" s="13" t="s">
        <v>1277</v>
      </c>
      <c r="R703" s="13" t="s">
        <v>1277</v>
      </c>
      <c r="S703" s="13" t="s">
        <v>1277</v>
      </c>
      <c r="T703" s="13" t="s">
        <v>1277</v>
      </c>
      <c r="U703" s="13" t="s">
        <v>1277</v>
      </c>
      <c r="V703" s="13" t="s">
        <v>1277</v>
      </c>
    </row>
  </sheetData>
  <sortState ref="A4:U702">
    <sortCondition descending="1" ref="U4:U702"/>
    <sortCondition ref="J4:J702"/>
  </sortState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54"/>
  <sheetViews>
    <sheetView tabSelected="1" view="pageBreakPreview" zoomScale="115" zoomScaleNormal="100" zoomScaleSheetLayoutView="115" workbookViewId="0">
      <selection activeCell="W1" sqref="W1:AB1"/>
    </sheetView>
  </sheetViews>
  <sheetFormatPr defaultColWidth="0" defaultRowHeight="13.5" x14ac:dyDescent="0.15"/>
  <cols>
    <col min="1" max="1" width="4.625" style="18" customWidth="1"/>
    <col min="2" max="4" width="3.375" style="30" customWidth="1"/>
    <col min="5" max="7" width="2.875" style="18" customWidth="1"/>
    <col min="8" max="9" width="3.25" style="18" customWidth="1"/>
    <col min="10" max="11" width="2.75" style="18" bestFit="1" customWidth="1"/>
    <col min="12" max="12" width="3.75" style="18" customWidth="1"/>
    <col min="13" max="15" width="3.625" style="18" customWidth="1"/>
    <col min="16" max="16" width="2.875" style="18" customWidth="1"/>
    <col min="17" max="19" width="3.625" style="18" customWidth="1"/>
    <col min="20" max="20" width="2.875" style="18" customWidth="1"/>
    <col min="21" max="21" width="3.625" style="18" customWidth="1"/>
    <col min="22" max="23" width="3.625" style="30" customWidth="1"/>
    <col min="24" max="24" width="2.875" style="30" customWidth="1"/>
    <col min="25" max="27" width="3.625" style="30" customWidth="1"/>
    <col min="28" max="28" width="2.875" style="30" customWidth="1"/>
    <col min="29" max="29" width="4.625" style="30" customWidth="1"/>
    <col min="30" max="31" width="3.25" style="18" hidden="1" customWidth="1"/>
    <col min="32" max="34" width="9" style="18" hidden="1" customWidth="1"/>
    <col min="35" max="35" width="18.625" style="18" hidden="1" customWidth="1"/>
    <col min="36" max="16384" width="9" style="18" hidden="1"/>
  </cols>
  <sheetData>
    <row r="1" spans="1:35" ht="24.75" thickBot="1" x14ac:dyDescent="0.2">
      <c r="A1" s="45" t="s">
        <v>1567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3" t="s">
        <v>839</v>
      </c>
      <c r="N1" s="43"/>
      <c r="O1" s="50" t="s">
        <v>851</v>
      </c>
      <c r="P1" s="50"/>
      <c r="Q1" s="50"/>
      <c r="R1" s="50"/>
      <c r="S1" s="50"/>
      <c r="T1" s="50"/>
      <c r="U1" s="43" t="s">
        <v>838</v>
      </c>
      <c r="V1" s="43"/>
      <c r="W1" s="49" t="s">
        <v>1251</v>
      </c>
      <c r="X1" s="49"/>
      <c r="Y1" s="49"/>
      <c r="Z1" s="49"/>
      <c r="AA1" s="49"/>
      <c r="AB1" s="49"/>
      <c r="AC1" s="17"/>
    </row>
    <row r="2" spans="1:35" ht="10.5" customHeight="1" x14ac:dyDescent="0.25">
      <c r="A2" s="19"/>
      <c r="B2" s="20"/>
      <c r="C2" s="20"/>
      <c r="D2" s="20"/>
      <c r="E2" s="19"/>
      <c r="F2" s="19"/>
      <c r="G2" s="19"/>
      <c r="H2" s="19"/>
      <c r="I2" s="19"/>
      <c r="J2" s="19"/>
      <c r="K2" s="19"/>
      <c r="L2" s="19"/>
      <c r="R2" s="20"/>
      <c r="S2" s="20"/>
      <c r="T2" s="21"/>
      <c r="U2" s="21"/>
      <c r="V2" s="22"/>
      <c r="W2" s="17"/>
      <c r="X2" s="17"/>
      <c r="Y2" s="17"/>
      <c r="Z2" s="17"/>
      <c r="AA2" s="17"/>
      <c r="AB2" s="17"/>
      <c r="AC2" s="17"/>
    </row>
    <row r="3" spans="1:35" ht="21.75" customHeight="1" x14ac:dyDescent="0.15">
      <c r="A3" s="23" t="s">
        <v>1179</v>
      </c>
      <c r="B3" s="46" t="s">
        <v>1261</v>
      </c>
      <c r="C3" s="47"/>
      <c r="D3" s="48"/>
      <c r="E3" s="44" t="s">
        <v>1262</v>
      </c>
      <c r="F3" s="44"/>
      <c r="G3" s="44"/>
      <c r="H3" s="39" t="s">
        <v>1</v>
      </c>
      <c r="I3" s="39"/>
      <c r="J3" s="39" t="s">
        <v>3</v>
      </c>
      <c r="K3" s="39"/>
      <c r="L3" s="24" t="s">
        <v>836</v>
      </c>
      <c r="M3" s="42" t="s">
        <v>1253</v>
      </c>
      <c r="N3" s="42"/>
      <c r="O3" s="42"/>
      <c r="P3" s="24" t="s">
        <v>1252</v>
      </c>
      <c r="Q3" s="42" t="s">
        <v>1258</v>
      </c>
      <c r="R3" s="42"/>
      <c r="S3" s="42"/>
      <c r="T3" s="24" t="s">
        <v>1252</v>
      </c>
      <c r="U3" s="42" t="s">
        <v>1259</v>
      </c>
      <c r="V3" s="42"/>
      <c r="W3" s="42"/>
      <c r="X3" s="24" t="s">
        <v>1252</v>
      </c>
      <c r="Y3" s="42" t="s">
        <v>1260</v>
      </c>
      <c r="Z3" s="42"/>
      <c r="AA3" s="42"/>
      <c r="AB3" s="24" t="s">
        <v>1252</v>
      </c>
      <c r="AC3" s="25"/>
    </row>
    <row r="4" spans="1:35" ht="15.75" customHeight="1" x14ac:dyDescent="0.15">
      <c r="A4" s="26">
        <v>1</v>
      </c>
      <c r="B4" s="37" t="str">
        <f>VLOOKUP($O$1&amp;$W$1&amp;A4,作業ｼｰﾄ!$B$4:$S$702,6,FALSE)</f>
        <v>南部忠平</v>
      </c>
      <c r="C4" s="37"/>
      <c r="D4" s="37"/>
      <c r="E4" s="37" t="str">
        <f>VLOOKUP($O$1&amp;$W$1&amp;A4,作業ｼｰﾄ!$B$4:$S$702,8,FALSE)</f>
        <v>美幌北中</v>
      </c>
      <c r="F4" s="37"/>
      <c r="G4" s="37"/>
      <c r="H4" s="37" t="str">
        <f>VLOOKUP($O$1&amp;$W$1&amp;A4,作業ｼｰﾄ!$B$4:$S$702,7,FALSE)</f>
        <v>函館</v>
      </c>
      <c r="I4" s="37"/>
      <c r="J4" s="40">
        <f>VLOOKUP($O$1&amp;$W$1&amp;A4,作業ｼｰﾄ!$B$4:$S$702,9,FALSE)</f>
        <v>4417</v>
      </c>
      <c r="K4" s="40"/>
      <c r="L4" s="27" t="str">
        <f>VLOOKUP($O$1&amp;$W$1&amp;A4,作業ｼｰﾄ!$B$4:$S$702,10,FALSE)</f>
        <v>TR</v>
      </c>
      <c r="M4" s="37" t="str">
        <f>VLOOKUP($O$1&amp;$W$1&amp;A4,作業ｼｰﾄ!$B$4:$S$702,11,FALSE)</f>
        <v>吉田恵吾</v>
      </c>
      <c r="N4" s="37"/>
      <c r="O4" s="37"/>
      <c r="P4" s="28">
        <f>VLOOKUP($O$1&amp;$W$1&amp;A4,作業ｼｰﾄ!$B$4:$S$702,12,FALSE)</f>
        <v>2</v>
      </c>
      <c r="Q4" s="37" t="str">
        <f>VLOOKUP($O$1&amp;$W$1&amp;A4,作業ｼｰﾄ!$B$4:$S$702,13,FALSE)</f>
        <v>矢花学</v>
      </c>
      <c r="R4" s="37"/>
      <c r="S4" s="37"/>
      <c r="T4" s="28">
        <f>VLOOKUP($O$1&amp;$W$1&amp;A4,作業ｼｰﾄ!$B$4:$S$702,14,FALSE)</f>
        <v>3</v>
      </c>
      <c r="U4" s="37" t="str">
        <f>VLOOKUP($O$1&amp;$W$1&amp;A4,作業ｼｰﾄ!$B$4:$S$702,15,FALSE)</f>
        <v>前田柚樹</v>
      </c>
      <c r="V4" s="37"/>
      <c r="W4" s="37"/>
      <c r="X4" s="28">
        <f>VLOOKUP($O$1&amp;$W$1&amp;A4,作業ｼｰﾄ!$B$4:$S$702,16,FALSE)</f>
        <v>3</v>
      </c>
      <c r="Y4" s="37" t="str">
        <f>VLOOKUP($O$1&amp;$W$1&amp;A4,作業ｼｰﾄ!$B$4:$S$702,17,FALSE)</f>
        <v>菅原蓮悟</v>
      </c>
      <c r="Z4" s="37"/>
      <c r="AA4" s="37"/>
      <c r="AB4" s="29">
        <f>VLOOKUP($O$1&amp;$W$1&amp;A4,作業ｼｰﾄ!$B$4:$S$702,18,FALSE)</f>
        <v>3</v>
      </c>
      <c r="AD4" s="31"/>
      <c r="AF4" s="32" t="s">
        <v>849</v>
      </c>
      <c r="AG4" s="32" t="s">
        <v>857</v>
      </c>
      <c r="AI4" s="32" t="s">
        <v>1256</v>
      </c>
    </row>
    <row r="5" spans="1:35" ht="15.75" customHeight="1" x14ac:dyDescent="0.15">
      <c r="A5" s="33">
        <v>2</v>
      </c>
      <c r="B5" s="38" t="str">
        <f>VLOOKUP($O$1&amp;$W$1&amp;A5,作業ｼｰﾄ!$B$4:$S$702,6,FALSE)</f>
        <v>全道中学</v>
      </c>
      <c r="C5" s="38"/>
      <c r="D5" s="38"/>
      <c r="E5" s="38" t="str">
        <f>VLOOKUP($O$1&amp;$W$1&amp;A5,作業ｼｰﾄ!$B$4:$S$702,8,FALSE)</f>
        <v/>
      </c>
      <c r="F5" s="38"/>
      <c r="G5" s="38"/>
      <c r="H5" s="38" t="str">
        <f>VLOOKUP($O$1&amp;$W$1&amp;A5,作業ｼｰﾄ!$B$4:$S$702,7,FALSE)</f>
        <v>函館</v>
      </c>
      <c r="I5" s="38"/>
      <c r="J5" s="41">
        <f>VLOOKUP($O$1&amp;$W$1&amp;A5,作業ｼｰﾄ!$B$4:$S$702,9,FALSE)</f>
        <v>4427</v>
      </c>
      <c r="K5" s="41"/>
      <c r="L5" s="34" t="str">
        <f>VLOOKUP($O$1&amp;$W$1&amp;A5,作業ｼｰﾄ!$B$4:$S$702,10,FALSE)</f>
        <v>決</v>
      </c>
      <c r="M5" s="38" t="str">
        <f>VLOOKUP($O$1&amp;$W$1&amp;A5,作業ｼｰﾄ!$B$4:$S$702,11,FALSE)</f>
        <v>野口大雅</v>
      </c>
      <c r="N5" s="38"/>
      <c r="O5" s="38"/>
      <c r="P5" s="35" t="str">
        <f>VLOOKUP($O$1&amp;$W$1&amp;A5,作業ｼｰﾄ!$B$4:$S$702,12,FALSE)</f>
        <v>J2</v>
      </c>
      <c r="Q5" s="38" t="str">
        <f>VLOOKUP($O$1&amp;$W$1&amp;A5,作業ｼｰﾄ!$B$4:$S$702,13,FALSE)</f>
        <v>大輪莉陽</v>
      </c>
      <c r="R5" s="38"/>
      <c r="S5" s="38"/>
      <c r="T5" s="35" t="str">
        <f>VLOOKUP($O$1&amp;$W$1&amp;A5,作業ｼｰﾄ!$B$4:$S$702,14,FALSE)</f>
        <v>J3</v>
      </c>
      <c r="U5" s="38" t="str">
        <f>VLOOKUP($O$1&amp;$W$1&amp;A5,作業ｼｰﾄ!$B$4:$S$702,15,FALSE)</f>
        <v>塚本悠生</v>
      </c>
      <c r="V5" s="38"/>
      <c r="W5" s="38"/>
      <c r="X5" s="35" t="str">
        <f>VLOOKUP($O$1&amp;$W$1&amp;A5,作業ｼｰﾄ!$B$4:$S$702,16,FALSE)</f>
        <v>J3</v>
      </c>
      <c r="Y5" s="38" t="str">
        <f>VLOOKUP($O$1&amp;$W$1&amp;A5,作業ｼｰﾄ!$B$4:$S$702,17,FALSE)</f>
        <v>北野瑛仁志</v>
      </c>
      <c r="Z5" s="38"/>
      <c r="AA5" s="38"/>
      <c r="AB5" s="36" t="str">
        <f>VLOOKUP($O$1&amp;$W$1&amp;A5,作業ｼｰﾄ!$B$4:$S$702,18,FALSE)</f>
        <v>J3</v>
      </c>
      <c r="AD5" s="31"/>
      <c r="AF5" s="32" t="s">
        <v>850</v>
      </c>
      <c r="AG5" s="32" t="s">
        <v>858</v>
      </c>
      <c r="AI5" s="32" t="s">
        <v>1257</v>
      </c>
    </row>
    <row r="6" spans="1:35" ht="15.75" customHeight="1" x14ac:dyDescent="0.15">
      <c r="A6" s="26">
        <v>3</v>
      </c>
      <c r="B6" s="37" t="str">
        <f>VLOOKUP($O$1&amp;$W$1&amp;A6,作業ｼｰﾄ!$B$4:$S$702,6,FALSE)</f>
        <v>通信陸上</v>
      </c>
      <c r="C6" s="37"/>
      <c r="D6" s="37"/>
      <c r="E6" s="37" t="str">
        <f>VLOOKUP($O$1&amp;$W$1&amp;A6,作業ｼｰﾄ!$B$4:$S$702,8,FALSE)</f>
        <v>美幌北中</v>
      </c>
      <c r="F6" s="37"/>
      <c r="G6" s="37"/>
      <c r="H6" s="37" t="str">
        <f>VLOOKUP($O$1&amp;$W$1&amp;A6,作業ｼｰﾄ!$B$4:$S$702,7,FALSE)</f>
        <v>網走</v>
      </c>
      <c r="I6" s="37"/>
      <c r="J6" s="40">
        <f>VLOOKUP($O$1&amp;$W$1&amp;A6,作業ｼｰﾄ!$B$4:$S$702,9,FALSE)</f>
        <v>4451</v>
      </c>
      <c r="K6" s="40"/>
      <c r="L6" s="27" t="str">
        <f>VLOOKUP($O$1&amp;$W$1&amp;A6,作業ｼｰﾄ!$B$4:$S$702,10,FALSE)</f>
        <v>予</v>
      </c>
      <c r="M6" s="37" t="str">
        <f>VLOOKUP($O$1&amp;$W$1&amp;A6,作業ｼｰﾄ!$B$4:$S$702,11,FALSE)</f>
        <v>佐藤光</v>
      </c>
      <c r="N6" s="37"/>
      <c r="O6" s="37"/>
      <c r="P6" s="28">
        <f>VLOOKUP($O$1&amp;$W$1&amp;A6,作業ｼｰﾄ!$B$4:$S$702,12,FALSE)</f>
        <v>3</v>
      </c>
      <c r="Q6" s="37" t="str">
        <f>VLOOKUP($O$1&amp;$W$1&amp;A6,作業ｼｰﾄ!$B$4:$S$702,13,FALSE)</f>
        <v>矢花学</v>
      </c>
      <c r="R6" s="37"/>
      <c r="S6" s="37"/>
      <c r="T6" s="28">
        <f>VLOOKUP($O$1&amp;$W$1&amp;A6,作業ｼｰﾄ!$B$4:$S$702,14,FALSE)</f>
        <v>3</v>
      </c>
      <c r="U6" s="37" t="str">
        <f>VLOOKUP($O$1&amp;$W$1&amp;A6,作業ｼｰﾄ!$B$4:$S$702,15,FALSE)</f>
        <v>前田柚樹</v>
      </c>
      <c r="V6" s="37"/>
      <c r="W6" s="37"/>
      <c r="X6" s="28">
        <f>VLOOKUP($O$1&amp;$W$1&amp;A6,作業ｼｰﾄ!$B$4:$S$702,16,FALSE)</f>
        <v>3</v>
      </c>
      <c r="Y6" s="37" t="str">
        <f>VLOOKUP($O$1&amp;$W$1&amp;A6,作業ｼｰﾄ!$B$4:$S$702,17,FALSE)</f>
        <v>菅原蓮悟</v>
      </c>
      <c r="Z6" s="37"/>
      <c r="AA6" s="37"/>
      <c r="AB6" s="29">
        <f>VLOOKUP($O$1&amp;$W$1&amp;A6,作業ｼｰﾄ!$B$4:$S$702,18,FALSE)</f>
        <v>3</v>
      </c>
      <c r="AD6" s="31"/>
      <c r="AF6" s="32" t="s">
        <v>851</v>
      </c>
      <c r="AG6" s="32" t="s">
        <v>859</v>
      </c>
      <c r="AI6" s="32"/>
    </row>
    <row r="7" spans="1:35" ht="15.75" customHeight="1" x14ac:dyDescent="0.15">
      <c r="A7" s="33">
        <v>4</v>
      </c>
      <c r="B7" s="38" t="str">
        <f>VLOOKUP($O$1&amp;$W$1&amp;A7,作業ｼｰﾄ!$B$4:$S$702,6,FALSE)</f>
        <v>通信陸上</v>
      </c>
      <c r="C7" s="38"/>
      <c r="D7" s="38"/>
      <c r="E7" s="38" t="str">
        <f>VLOOKUP($O$1&amp;$W$1&amp;A7,作業ｼｰﾄ!$B$4:$S$702,8,FALSE)</f>
        <v>斜里中</v>
      </c>
      <c r="F7" s="38"/>
      <c r="G7" s="38"/>
      <c r="H7" s="38" t="str">
        <f>VLOOKUP($O$1&amp;$W$1&amp;A7,作業ｼｰﾄ!$B$4:$S$702,7,FALSE)</f>
        <v>網走</v>
      </c>
      <c r="I7" s="38"/>
      <c r="J7" s="41">
        <f>VLOOKUP($O$1&amp;$W$1&amp;A7,作業ｼｰﾄ!$B$4:$S$702,9,FALSE)</f>
        <v>4524</v>
      </c>
      <c r="K7" s="41"/>
      <c r="L7" s="34" t="str">
        <f>VLOOKUP($O$1&amp;$W$1&amp;A7,作業ｼｰﾄ!$B$4:$S$702,10,FALSE)</f>
        <v>予</v>
      </c>
      <c r="M7" s="38" t="str">
        <f>VLOOKUP($O$1&amp;$W$1&amp;A7,作業ｼｰﾄ!$B$4:$S$702,11,FALSE)</f>
        <v>濱田旬</v>
      </c>
      <c r="N7" s="38"/>
      <c r="O7" s="38"/>
      <c r="P7" s="35">
        <f>VLOOKUP($O$1&amp;$W$1&amp;A7,作業ｼｰﾄ!$B$4:$S$702,12,FALSE)</f>
        <v>3</v>
      </c>
      <c r="Q7" s="38" t="str">
        <f>VLOOKUP($O$1&amp;$W$1&amp;A7,作業ｼｰﾄ!$B$4:$S$702,13,FALSE)</f>
        <v>髙畑漸</v>
      </c>
      <c r="R7" s="38"/>
      <c r="S7" s="38"/>
      <c r="T7" s="35">
        <f>VLOOKUP($O$1&amp;$W$1&amp;A7,作業ｼｰﾄ!$B$4:$S$702,14,FALSE)</f>
        <v>3</v>
      </c>
      <c r="U7" s="38" t="str">
        <f>VLOOKUP($O$1&amp;$W$1&amp;A7,作業ｼｰﾄ!$B$4:$S$702,15,FALSE)</f>
        <v>菱川暖喜</v>
      </c>
      <c r="V7" s="38"/>
      <c r="W7" s="38"/>
      <c r="X7" s="35">
        <f>VLOOKUP($O$1&amp;$W$1&amp;A7,作業ｼｰﾄ!$B$4:$S$702,16,FALSE)</f>
        <v>3</v>
      </c>
      <c r="Y7" s="38" t="str">
        <f>VLOOKUP($O$1&amp;$W$1&amp;A7,作業ｼｰﾄ!$B$4:$S$702,17,FALSE)</f>
        <v>鎌田亜津煌</v>
      </c>
      <c r="Z7" s="38"/>
      <c r="AA7" s="38"/>
      <c r="AB7" s="36">
        <f>VLOOKUP($O$1&amp;$W$1&amp;A7,作業ｼｰﾄ!$B$4:$S$702,18,FALSE)</f>
        <v>3</v>
      </c>
      <c r="AD7" s="31"/>
      <c r="AF7" s="32" t="s">
        <v>852</v>
      </c>
      <c r="AG7" s="32" t="s">
        <v>860</v>
      </c>
      <c r="AI7" s="32"/>
    </row>
    <row r="8" spans="1:35" ht="15.75" customHeight="1" x14ac:dyDescent="0.15">
      <c r="A8" s="26">
        <v>5</v>
      </c>
      <c r="B8" s="37" t="str">
        <f>VLOOKUP($O$1&amp;$W$1&amp;A8,作業ｼｰﾄ!$B$4:$S$702,6,FALSE)</f>
        <v>全道中学</v>
      </c>
      <c r="C8" s="37"/>
      <c r="D8" s="37"/>
      <c r="E8" s="37" t="str">
        <f>VLOOKUP($O$1&amp;$W$1&amp;A8,作業ｼｰﾄ!$B$4:$S$702,8,FALSE)</f>
        <v>北見東陵中</v>
      </c>
      <c r="F8" s="37"/>
      <c r="G8" s="37"/>
      <c r="H8" s="37" t="str">
        <f>VLOOKUP($O$1&amp;$W$1&amp;A8,作業ｼｰﾄ!$B$4:$S$702,7,FALSE)</f>
        <v>函館</v>
      </c>
      <c r="I8" s="37"/>
      <c r="J8" s="40">
        <f>VLOOKUP($O$1&amp;$W$1&amp;A8,作業ｼｰﾄ!$B$4:$S$702,9,FALSE)</f>
        <v>4535</v>
      </c>
      <c r="K8" s="40"/>
      <c r="L8" s="27" t="str">
        <f>VLOOKUP($O$1&amp;$W$1&amp;A8,作業ｼｰﾄ!$B$4:$S$702,10,FALSE)</f>
        <v>予</v>
      </c>
      <c r="M8" s="37" t="str">
        <f>VLOOKUP($O$1&amp;$W$1&amp;A8,作業ｼｰﾄ!$B$4:$S$702,11,FALSE)</f>
        <v>櫻井晴</v>
      </c>
      <c r="N8" s="37"/>
      <c r="O8" s="37"/>
      <c r="P8" s="28">
        <f>VLOOKUP($O$1&amp;$W$1&amp;A8,作業ｼｰﾄ!$B$4:$S$702,12,FALSE)</f>
        <v>3</v>
      </c>
      <c r="Q8" s="37" t="str">
        <f>VLOOKUP($O$1&amp;$W$1&amp;A8,作業ｼｰﾄ!$B$4:$S$702,13,FALSE)</f>
        <v>長谷川翔琉</v>
      </c>
      <c r="R8" s="37"/>
      <c r="S8" s="37"/>
      <c r="T8" s="28">
        <f>VLOOKUP($O$1&amp;$W$1&amp;A8,作業ｼｰﾄ!$B$4:$S$702,14,FALSE)</f>
        <v>2</v>
      </c>
      <c r="U8" s="37" t="str">
        <f>VLOOKUP($O$1&amp;$W$1&amp;A8,作業ｼｰﾄ!$B$4:$S$702,15,FALSE)</f>
        <v>丸山翔生</v>
      </c>
      <c r="V8" s="37"/>
      <c r="W8" s="37"/>
      <c r="X8" s="28">
        <f>VLOOKUP($O$1&amp;$W$1&amp;A8,作業ｼｰﾄ!$B$4:$S$702,16,FALSE)</f>
        <v>3</v>
      </c>
      <c r="Y8" s="37" t="str">
        <f>VLOOKUP($O$1&amp;$W$1&amp;A8,作業ｼｰﾄ!$B$4:$S$702,17,FALSE)</f>
        <v>安井一晴</v>
      </c>
      <c r="Z8" s="37"/>
      <c r="AA8" s="37"/>
      <c r="AB8" s="29">
        <f>VLOOKUP($O$1&amp;$W$1&amp;A8,作業ｼｰﾄ!$B$4:$S$702,18,FALSE)</f>
        <v>3</v>
      </c>
      <c r="AD8" s="31"/>
      <c r="AF8" s="32" t="s">
        <v>853</v>
      </c>
      <c r="AG8" s="32" t="s">
        <v>861</v>
      </c>
      <c r="AI8" s="32"/>
    </row>
    <row r="9" spans="1:35" ht="15.75" customHeight="1" x14ac:dyDescent="0.15">
      <c r="A9" s="33">
        <v>6</v>
      </c>
      <c r="B9" s="38" t="str">
        <f>VLOOKUP($O$1&amp;$W$1&amp;A9,作業ｼｰﾄ!$B$4:$S$702,6,FALSE)</f>
        <v>全道中学</v>
      </c>
      <c r="C9" s="38"/>
      <c r="D9" s="38"/>
      <c r="E9" s="38" t="str">
        <f>VLOOKUP($O$1&amp;$W$1&amp;A9,作業ｼｰﾄ!$B$4:$S$702,8,FALSE)</f>
        <v>斜里中</v>
      </c>
      <c r="F9" s="38"/>
      <c r="G9" s="38"/>
      <c r="H9" s="38" t="str">
        <f>VLOOKUP($O$1&amp;$W$1&amp;A9,作業ｼｰﾄ!$B$4:$S$702,7,FALSE)</f>
        <v>函館</v>
      </c>
      <c r="I9" s="38"/>
      <c r="J9" s="41">
        <f>VLOOKUP($O$1&amp;$W$1&amp;A9,作業ｼｰﾄ!$B$4:$S$702,9,FALSE)</f>
        <v>4590</v>
      </c>
      <c r="K9" s="41"/>
      <c r="L9" s="34" t="str">
        <f>VLOOKUP($O$1&amp;$W$1&amp;A9,作業ｼｰﾄ!$B$4:$S$702,10,FALSE)</f>
        <v>準</v>
      </c>
      <c r="M9" s="38" t="str">
        <f>VLOOKUP($O$1&amp;$W$1&amp;A9,作業ｼｰﾄ!$B$4:$S$702,11,FALSE)</f>
        <v>菱川暖喜</v>
      </c>
      <c r="N9" s="38"/>
      <c r="O9" s="38"/>
      <c r="P9" s="35">
        <f>VLOOKUP($O$1&amp;$W$1&amp;A9,作業ｼｰﾄ!$B$4:$S$702,12,FALSE)</f>
        <v>3</v>
      </c>
      <c r="Q9" s="38" t="str">
        <f>VLOOKUP($O$1&amp;$W$1&amp;A9,作業ｼｰﾄ!$B$4:$S$702,13,FALSE)</f>
        <v>髙畑漸</v>
      </c>
      <c r="R9" s="38"/>
      <c r="S9" s="38"/>
      <c r="T9" s="35">
        <f>VLOOKUP($O$1&amp;$W$1&amp;A9,作業ｼｰﾄ!$B$4:$S$702,14,FALSE)</f>
        <v>3</v>
      </c>
      <c r="U9" s="38" t="str">
        <f>VLOOKUP($O$1&amp;$W$1&amp;A9,作業ｼｰﾄ!$B$4:$S$702,15,FALSE)</f>
        <v>濱田旬</v>
      </c>
      <c r="V9" s="38"/>
      <c r="W9" s="38"/>
      <c r="X9" s="35">
        <f>VLOOKUP($O$1&amp;$W$1&amp;A9,作業ｼｰﾄ!$B$4:$S$702,16,FALSE)</f>
        <v>3</v>
      </c>
      <c r="Y9" s="38" t="str">
        <f>VLOOKUP($O$1&amp;$W$1&amp;A9,作業ｼｰﾄ!$B$4:$S$702,17,FALSE)</f>
        <v>鎌田亜津煌</v>
      </c>
      <c r="Z9" s="38"/>
      <c r="AA9" s="38"/>
      <c r="AB9" s="36">
        <f>VLOOKUP($O$1&amp;$W$1&amp;A9,作業ｼｰﾄ!$B$4:$S$702,18,FALSE)</f>
        <v>3</v>
      </c>
      <c r="AD9" s="31"/>
      <c r="AF9" s="32" t="s">
        <v>854</v>
      </c>
      <c r="AG9" s="32" t="s">
        <v>862</v>
      </c>
      <c r="AI9" s="32"/>
    </row>
    <row r="10" spans="1:35" ht="15.75" customHeight="1" x14ac:dyDescent="0.15">
      <c r="A10" s="26">
        <v>7</v>
      </c>
      <c r="B10" s="37" t="str">
        <f>VLOOKUP($O$1&amp;$W$1&amp;A10,作業ｼｰﾄ!$B$4:$S$702,6,FALSE)</f>
        <v>全道中学</v>
      </c>
      <c r="C10" s="37"/>
      <c r="D10" s="37"/>
      <c r="E10" s="37" t="str">
        <f>VLOOKUP($O$1&amp;$W$1&amp;A10,作業ｼｰﾄ!$B$4:$S$702,8,FALSE)</f>
        <v>北見北光中</v>
      </c>
      <c r="F10" s="37"/>
      <c r="G10" s="37"/>
      <c r="H10" s="37" t="str">
        <f>VLOOKUP($O$1&amp;$W$1&amp;A10,作業ｼｰﾄ!$B$4:$S$702,7,FALSE)</f>
        <v>函館</v>
      </c>
      <c r="I10" s="37"/>
      <c r="J10" s="40">
        <f>VLOOKUP($O$1&amp;$W$1&amp;A10,作業ｼｰﾄ!$B$4:$S$702,9,FALSE)</f>
        <v>4618</v>
      </c>
      <c r="K10" s="40"/>
      <c r="L10" s="27" t="str">
        <f>VLOOKUP($O$1&amp;$W$1&amp;A10,作業ｼｰﾄ!$B$4:$S$702,10,FALSE)</f>
        <v>予</v>
      </c>
      <c r="M10" s="37" t="str">
        <f>VLOOKUP($O$1&amp;$W$1&amp;A10,作業ｼｰﾄ!$B$4:$S$702,11,FALSE)</f>
        <v>松本龍希</v>
      </c>
      <c r="N10" s="37"/>
      <c r="O10" s="37"/>
      <c r="P10" s="28">
        <f>VLOOKUP($O$1&amp;$W$1&amp;A10,作業ｼｰﾄ!$B$4:$S$702,12,FALSE)</f>
        <v>3</v>
      </c>
      <c r="Q10" s="37" t="str">
        <f>VLOOKUP($O$1&amp;$W$1&amp;A10,作業ｼｰﾄ!$B$4:$S$702,13,FALSE)</f>
        <v>丸子琳太郎</v>
      </c>
      <c r="R10" s="37"/>
      <c r="S10" s="37"/>
      <c r="T10" s="28">
        <f>VLOOKUP($O$1&amp;$W$1&amp;A10,作業ｼｰﾄ!$B$4:$S$702,14,FALSE)</f>
        <v>3</v>
      </c>
      <c r="U10" s="37" t="str">
        <f>VLOOKUP($O$1&amp;$W$1&amp;A10,作業ｼｰﾄ!$B$4:$S$702,15,FALSE)</f>
        <v>寺田悠馬</v>
      </c>
      <c r="V10" s="37"/>
      <c r="W10" s="37"/>
      <c r="X10" s="28">
        <f>VLOOKUP($O$1&amp;$W$1&amp;A10,作業ｼｰﾄ!$B$4:$S$702,16,FALSE)</f>
        <v>3</v>
      </c>
      <c r="Y10" s="37" t="str">
        <f>VLOOKUP($O$1&amp;$W$1&amp;A10,作業ｼｰﾄ!$B$4:$S$702,17,FALSE)</f>
        <v>矢萩虹翔</v>
      </c>
      <c r="Z10" s="37"/>
      <c r="AA10" s="37"/>
      <c r="AB10" s="29">
        <f>VLOOKUP($O$1&amp;$W$1&amp;A10,作業ｼｰﾄ!$B$4:$S$702,18,FALSE)</f>
        <v>3</v>
      </c>
      <c r="AD10" s="31"/>
      <c r="AF10" s="32" t="s">
        <v>855</v>
      </c>
      <c r="AG10" s="32" t="s">
        <v>863</v>
      </c>
      <c r="AI10" s="32"/>
    </row>
    <row r="11" spans="1:35" ht="15.75" customHeight="1" x14ac:dyDescent="0.15">
      <c r="A11" s="33">
        <v>8</v>
      </c>
      <c r="B11" s="38" t="str">
        <f>VLOOKUP($O$1&amp;$W$1&amp;A11,作業ｼｰﾄ!$B$4:$S$702,6,FALSE)</f>
        <v>記録会②</v>
      </c>
      <c r="C11" s="38"/>
      <c r="D11" s="38"/>
      <c r="E11" s="38" t="str">
        <f>VLOOKUP($O$1&amp;$W$1&amp;A11,作業ｼｰﾄ!$B$4:$S$702,8,FALSE)</f>
        <v>美幌北中</v>
      </c>
      <c r="F11" s="38"/>
      <c r="G11" s="38"/>
      <c r="H11" s="38" t="str">
        <f>VLOOKUP($O$1&amp;$W$1&amp;A11,作業ｼｰﾄ!$B$4:$S$702,7,FALSE)</f>
        <v>網走</v>
      </c>
      <c r="I11" s="38"/>
      <c r="J11" s="41">
        <f>VLOOKUP($O$1&amp;$W$1&amp;A11,作業ｼｰﾄ!$B$4:$S$702,9,FALSE)</f>
        <v>4648</v>
      </c>
      <c r="K11" s="41"/>
      <c r="L11" s="34" t="str">
        <f>VLOOKUP($O$1&amp;$W$1&amp;A11,作業ｼｰﾄ!$B$4:$S$702,10,FALSE)</f>
        <v>決</v>
      </c>
      <c r="M11" s="38" t="str">
        <f>VLOOKUP($O$1&amp;$W$1&amp;A11,作業ｼｰﾄ!$B$4:$S$702,11,FALSE)</f>
        <v>佐藤光</v>
      </c>
      <c r="N11" s="38"/>
      <c r="O11" s="38"/>
      <c r="P11" s="35">
        <f>VLOOKUP($O$1&amp;$W$1&amp;A11,作業ｼｰﾄ!$B$4:$S$702,12,FALSE)</f>
        <v>3</v>
      </c>
      <c r="Q11" s="38" t="str">
        <f>VLOOKUP($O$1&amp;$W$1&amp;A11,作業ｼｰﾄ!$B$4:$S$702,13,FALSE)</f>
        <v>吉田恵吾</v>
      </c>
      <c r="R11" s="38"/>
      <c r="S11" s="38"/>
      <c r="T11" s="35">
        <f>VLOOKUP($O$1&amp;$W$1&amp;A11,作業ｼｰﾄ!$B$4:$S$702,14,FALSE)</f>
        <v>2</v>
      </c>
      <c r="U11" s="38" t="str">
        <f>VLOOKUP($O$1&amp;$W$1&amp;A11,作業ｼｰﾄ!$B$4:$S$702,15,FALSE)</f>
        <v>前田柚樹</v>
      </c>
      <c r="V11" s="38"/>
      <c r="W11" s="38"/>
      <c r="X11" s="35">
        <f>VLOOKUP($O$1&amp;$W$1&amp;A11,作業ｼｰﾄ!$B$4:$S$702,16,FALSE)</f>
        <v>3</v>
      </c>
      <c r="Y11" s="38" t="str">
        <f>VLOOKUP($O$1&amp;$W$1&amp;A11,作業ｼｰﾄ!$B$4:$S$702,17,FALSE)</f>
        <v>菅原蓮悟</v>
      </c>
      <c r="Z11" s="38"/>
      <c r="AA11" s="38"/>
      <c r="AB11" s="36">
        <f>VLOOKUP($O$1&amp;$W$1&amp;A11,作業ｼｰﾄ!$B$4:$S$702,18,FALSE)</f>
        <v>3</v>
      </c>
      <c r="AD11" s="31"/>
      <c r="AF11" s="32" t="s">
        <v>856</v>
      </c>
      <c r="AG11" s="32" t="s">
        <v>864</v>
      </c>
      <c r="AI11" s="32"/>
    </row>
    <row r="12" spans="1:35" ht="15.75" customHeight="1" x14ac:dyDescent="0.15">
      <c r="A12" s="26">
        <v>9</v>
      </c>
      <c r="B12" s="37" t="str">
        <f>VLOOKUP($O$1&amp;$W$1&amp;A12,作業ｼｰﾄ!$B$4:$S$702,6,FALSE)</f>
        <v>記録会②</v>
      </c>
      <c r="C12" s="37"/>
      <c r="D12" s="37"/>
      <c r="E12" s="37" t="str">
        <f>VLOOKUP($O$1&amp;$W$1&amp;A12,作業ｼｰﾄ!$B$4:$S$702,8,FALSE)</f>
        <v>北見東陵中</v>
      </c>
      <c r="F12" s="37"/>
      <c r="G12" s="37"/>
      <c r="H12" s="37" t="str">
        <f>VLOOKUP($O$1&amp;$W$1&amp;A12,作業ｼｰﾄ!$B$4:$S$702,7,FALSE)</f>
        <v>網走</v>
      </c>
      <c r="I12" s="37"/>
      <c r="J12" s="40">
        <f>VLOOKUP($O$1&amp;$W$1&amp;A12,作業ｼｰﾄ!$B$4:$S$702,9,FALSE)</f>
        <v>4658</v>
      </c>
      <c r="K12" s="40"/>
      <c r="L12" s="27" t="str">
        <f>VLOOKUP($O$1&amp;$W$1&amp;A12,作業ｼｰﾄ!$B$4:$S$702,10,FALSE)</f>
        <v>決</v>
      </c>
      <c r="M12" s="37" t="str">
        <f>VLOOKUP($O$1&amp;$W$1&amp;A12,作業ｼｰﾄ!$B$4:$S$702,11,FALSE)</f>
        <v>櫻井晴</v>
      </c>
      <c r="N12" s="37"/>
      <c r="O12" s="37"/>
      <c r="P12" s="28">
        <f>VLOOKUP($O$1&amp;$W$1&amp;A12,作業ｼｰﾄ!$B$4:$S$702,12,FALSE)</f>
        <v>3</v>
      </c>
      <c r="Q12" s="37" t="str">
        <f>VLOOKUP($O$1&amp;$W$1&amp;A12,作業ｼｰﾄ!$B$4:$S$702,13,FALSE)</f>
        <v>長谷川翔琉</v>
      </c>
      <c r="R12" s="37"/>
      <c r="S12" s="37"/>
      <c r="T12" s="28">
        <f>VLOOKUP($O$1&amp;$W$1&amp;A12,作業ｼｰﾄ!$B$4:$S$702,14,FALSE)</f>
        <v>2</v>
      </c>
      <c r="U12" s="37" t="str">
        <f>VLOOKUP($O$1&amp;$W$1&amp;A12,作業ｼｰﾄ!$B$4:$S$702,15,FALSE)</f>
        <v>春木陽向</v>
      </c>
      <c r="V12" s="37"/>
      <c r="W12" s="37"/>
      <c r="X12" s="28">
        <f>VLOOKUP($O$1&amp;$W$1&amp;A12,作業ｼｰﾄ!$B$4:$S$702,16,FALSE)</f>
        <v>3</v>
      </c>
      <c r="Y12" s="37" t="str">
        <f>VLOOKUP($O$1&amp;$W$1&amp;A12,作業ｼｰﾄ!$B$4:$S$702,17,FALSE)</f>
        <v>安井一晴</v>
      </c>
      <c r="Z12" s="37"/>
      <c r="AA12" s="37"/>
      <c r="AB12" s="29">
        <f>VLOOKUP($O$1&amp;$W$1&amp;A12,作業ｼｰﾄ!$B$4:$S$702,18,FALSE)</f>
        <v>3</v>
      </c>
      <c r="AD12" s="31"/>
      <c r="AF12" s="32" t="s">
        <v>1296</v>
      </c>
      <c r="AG12" s="32"/>
      <c r="AI12" s="32"/>
    </row>
    <row r="13" spans="1:35" ht="15.75" customHeight="1" x14ac:dyDescent="0.15">
      <c r="A13" s="33">
        <v>10</v>
      </c>
      <c r="B13" s="38" t="str">
        <f>VLOOKUP($O$1&amp;$W$1&amp;A13,作業ｼｰﾄ!$B$4:$S$702,6,FALSE)</f>
        <v>記録会④</v>
      </c>
      <c r="C13" s="38"/>
      <c r="D13" s="38"/>
      <c r="E13" s="38" t="str">
        <f>VLOOKUP($O$1&amp;$W$1&amp;A13,作業ｼｰﾄ!$B$4:$S$702,8,FALSE)</f>
        <v>北見東陵中</v>
      </c>
      <c r="F13" s="38"/>
      <c r="G13" s="38"/>
      <c r="H13" s="38" t="str">
        <f>VLOOKUP($O$1&amp;$W$1&amp;A13,作業ｼｰﾄ!$B$4:$S$702,7,FALSE)</f>
        <v>網走</v>
      </c>
      <c r="I13" s="38"/>
      <c r="J13" s="41">
        <f>VLOOKUP($O$1&amp;$W$1&amp;A13,作業ｼｰﾄ!$B$4:$S$702,9,FALSE)</f>
        <v>4659</v>
      </c>
      <c r="K13" s="41"/>
      <c r="L13" s="34" t="str">
        <f>VLOOKUP($O$1&amp;$W$1&amp;A13,作業ｼｰﾄ!$B$4:$S$702,10,FALSE)</f>
        <v>決</v>
      </c>
      <c r="M13" s="38" t="str">
        <f>VLOOKUP($O$1&amp;$W$1&amp;A13,作業ｼｰﾄ!$B$4:$S$702,11,FALSE)</f>
        <v>櫻井晴</v>
      </c>
      <c r="N13" s="38"/>
      <c r="O13" s="38"/>
      <c r="P13" s="35">
        <f>VLOOKUP($O$1&amp;$W$1&amp;A13,作業ｼｰﾄ!$B$4:$S$702,12,FALSE)</f>
        <v>3</v>
      </c>
      <c r="Q13" s="38" t="str">
        <f>VLOOKUP($O$1&amp;$W$1&amp;A13,作業ｼｰﾄ!$B$4:$S$702,13,FALSE)</f>
        <v>丸山翔生</v>
      </c>
      <c r="R13" s="38"/>
      <c r="S13" s="38"/>
      <c r="T13" s="35">
        <f>VLOOKUP($O$1&amp;$W$1&amp;A13,作業ｼｰﾄ!$B$4:$S$702,14,FALSE)</f>
        <v>3</v>
      </c>
      <c r="U13" s="38" t="str">
        <f>VLOOKUP($O$1&amp;$W$1&amp;A13,作業ｼｰﾄ!$B$4:$S$702,15,FALSE)</f>
        <v>春木陽向</v>
      </c>
      <c r="V13" s="38"/>
      <c r="W13" s="38"/>
      <c r="X13" s="35">
        <f>VLOOKUP($O$1&amp;$W$1&amp;A13,作業ｼｰﾄ!$B$4:$S$702,16,FALSE)</f>
        <v>3</v>
      </c>
      <c r="Y13" s="38" t="str">
        <f>VLOOKUP($O$1&amp;$W$1&amp;A13,作業ｼｰﾄ!$B$4:$S$702,17,FALSE)</f>
        <v>安井一晴</v>
      </c>
      <c r="Z13" s="38"/>
      <c r="AA13" s="38"/>
      <c r="AB13" s="36">
        <f>VLOOKUP($O$1&amp;$W$1&amp;A13,作業ｼｰﾄ!$B$4:$S$702,18,FALSE)</f>
        <v>3</v>
      </c>
      <c r="AD13" s="31"/>
      <c r="AI13" s="32"/>
    </row>
    <row r="14" spans="1:35" ht="15.75" customHeight="1" x14ac:dyDescent="0.15">
      <c r="A14" s="26">
        <v>11</v>
      </c>
      <c r="B14" s="37" t="str">
        <f>VLOOKUP($O$1&amp;$W$1&amp;A14,作業ｼｰﾄ!$B$4:$S$702,6,FALSE)</f>
        <v>全道中学</v>
      </c>
      <c r="C14" s="37"/>
      <c r="D14" s="37"/>
      <c r="E14" s="37" t="str">
        <f>VLOOKUP($O$1&amp;$W$1&amp;A14,作業ｼｰﾄ!$B$4:$S$702,8,FALSE)</f>
        <v>美幌北中</v>
      </c>
      <c r="F14" s="37"/>
      <c r="G14" s="37"/>
      <c r="H14" s="37" t="str">
        <f>VLOOKUP($O$1&amp;$W$1&amp;A14,作業ｼｰﾄ!$B$4:$S$702,7,FALSE)</f>
        <v>帯広</v>
      </c>
      <c r="I14" s="37"/>
      <c r="J14" s="40">
        <f>VLOOKUP($O$1&amp;$W$1&amp;A14,作業ｼｰﾄ!$B$4:$S$702,9,FALSE)</f>
        <v>4671</v>
      </c>
      <c r="K14" s="40"/>
      <c r="L14" s="27" t="str">
        <f>VLOOKUP($O$1&amp;$W$1&amp;A14,作業ｼｰﾄ!$B$4:$S$702,10,FALSE)</f>
        <v>予</v>
      </c>
      <c r="M14" s="37" t="str">
        <f>VLOOKUP($O$1&amp;$W$1&amp;A14,作業ｼｰﾄ!$B$4:$S$702,11,FALSE)</f>
        <v>安井玲音</v>
      </c>
      <c r="N14" s="37"/>
      <c r="O14" s="37"/>
      <c r="P14" s="28">
        <f>VLOOKUP($O$1&amp;$W$1&amp;A14,作業ｼｰﾄ!$B$4:$S$702,12,FALSE)</f>
        <v>2</v>
      </c>
      <c r="Q14" s="37" t="str">
        <f>VLOOKUP($O$1&amp;$W$1&amp;A14,作業ｼｰﾄ!$B$4:$S$702,13,FALSE)</f>
        <v>大林快翔</v>
      </c>
      <c r="R14" s="37"/>
      <c r="S14" s="37"/>
      <c r="T14" s="28">
        <f>VLOOKUP($O$1&amp;$W$1&amp;A14,作業ｼｰﾄ!$B$4:$S$702,14,FALSE)</f>
        <v>1</v>
      </c>
      <c r="U14" s="37" t="str">
        <f>VLOOKUP($O$1&amp;$W$1&amp;A14,作業ｼｰﾄ!$B$4:$S$702,15,FALSE)</f>
        <v>長谷川大巧</v>
      </c>
      <c r="V14" s="37"/>
      <c r="W14" s="37"/>
      <c r="X14" s="28">
        <f>VLOOKUP($O$1&amp;$W$1&amp;A14,作業ｼｰﾄ!$B$4:$S$702,16,FALSE)</f>
        <v>2</v>
      </c>
      <c r="Y14" s="37" t="str">
        <f>VLOOKUP($O$1&amp;$W$1&amp;A14,作業ｼｰﾄ!$B$4:$S$702,17,FALSE)</f>
        <v>吉田恵吾</v>
      </c>
      <c r="Z14" s="37"/>
      <c r="AA14" s="37"/>
      <c r="AB14" s="29">
        <f>VLOOKUP($O$1&amp;$W$1&amp;A14,作業ｼｰﾄ!$B$4:$S$702,18,FALSE)</f>
        <v>2</v>
      </c>
      <c r="AD14" s="31"/>
      <c r="AI14" s="32"/>
    </row>
    <row r="15" spans="1:35" ht="15.75" customHeight="1" x14ac:dyDescent="0.15">
      <c r="A15" s="33">
        <v>12</v>
      </c>
      <c r="B15" s="38" t="str">
        <f>VLOOKUP($O$1&amp;$W$1&amp;A15,作業ｼｰﾄ!$B$4:$S$702,6,FALSE)</f>
        <v>全道中学</v>
      </c>
      <c r="C15" s="38"/>
      <c r="D15" s="38"/>
      <c r="E15" s="38" t="str">
        <f>VLOOKUP($O$1&amp;$W$1&amp;A15,作業ｼｰﾄ!$B$4:$S$702,8,FALSE)</f>
        <v>北見光西中</v>
      </c>
      <c r="F15" s="38"/>
      <c r="G15" s="38"/>
      <c r="H15" s="38" t="str">
        <f>VLOOKUP($O$1&amp;$W$1&amp;A15,作業ｼｰﾄ!$B$4:$S$702,7,FALSE)</f>
        <v>函館</v>
      </c>
      <c r="I15" s="38"/>
      <c r="J15" s="41">
        <f>VLOOKUP($O$1&amp;$W$1&amp;A15,作業ｼｰﾄ!$B$4:$S$702,9,FALSE)</f>
        <v>4683</v>
      </c>
      <c r="K15" s="41"/>
      <c r="L15" s="34" t="str">
        <f>VLOOKUP($O$1&amp;$W$1&amp;A15,作業ｼｰﾄ!$B$4:$S$702,10,FALSE)</f>
        <v>予</v>
      </c>
      <c r="M15" s="38" t="str">
        <f>VLOOKUP($O$1&amp;$W$1&amp;A15,作業ｼｰﾄ!$B$4:$S$702,11,FALSE)</f>
        <v>佐藤陽道</v>
      </c>
      <c r="N15" s="38"/>
      <c r="O15" s="38"/>
      <c r="P15" s="35">
        <f>VLOOKUP($O$1&amp;$W$1&amp;A15,作業ｼｰﾄ!$B$4:$S$702,12,FALSE)</f>
        <v>3</v>
      </c>
      <c r="Q15" s="38" t="str">
        <f>VLOOKUP($O$1&amp;$W$1&amp;A15,作業ｼｰﾄ!$B$4:$S$702,13,FALSE)</f>
        <v>武田陽斗</v>
      </c>
      <c r="R15" s="38"/>
      <c r="S15" s="38"/>
      <c r="T15" s="35">
        <f>VLOOKUP($O$1&amp;$W$1&amp;A15,作業ｼｰﾄ!$B$4:$S$702,14,FALSE)</f>
        <v>2</v>
      </c>
      <c r="U15" s="38" t="str">
        <f>VLOOKUP($O$1&amp;$W$1&amp;A15,作業ｼｰﾄ!$B$4:$S$702,15,FALSE)</f>
        <v>菅野耀</v>
      </c>
      <c r="V15" s="38"/>
      <c r="W15" s="38"/>
      <c r="X15" s="35">
        <f>VLOOKUP($O$1&amp;$W$1&amp;A15,作業ｼｰﾄ!$B$4:$S$702,16,FALSE)</f>
        <v>2</v>
      </c>
      <c r="Y15" s="38" t="str">
        <f>VLOOKUP($O$1&amp;$W$1&amp;A15,作業ｼｰﾄ!$B$4:$S$702,17,FALSE)</f>
        <v>松村晴琉</v>
      </c>
      <c r="Z15" s="38"/>
      <c r="AA15" s="38"/>
      <c r="AB15" s="36">
        <f>VLOOKUP($O$1&amp;$W$1&amp;A15,作業ｼｰﾄ!$B$4:$S$702,18,FALSE)</f>
        <v>3</v>
      </c>
      <c r="AD15" s="31"/>
      <c r="AI15" s="32"/>
    </row>
    <row r="16" spans="1:35" ht="15.75" customHeight="1" x14ac:dyDescent="0.15">
      <c r="A16" s="26">
        <v>13</v>
      </c>
      <c r="B16" s="37" t="str">
        <f>VLOOKUP($O$1&amp;$W$1&amp;A16,作業ｼｰﾄ!$B$4:$S$702,6,FALSE)</f>
        <v>中体連</v>
      </c>
      <c r="C16" s="37"/>
      <c r="D16" s="37"/>
      <c r="E16" s="37" t="str">
        <f>VLOOKUP($O$1&amp;$W$1&amp;A16,作業ｼｰﾄ!$B$4:$S$702,8,FALSE)</f>
        <v>北見光西中</v>
      </c>
      <c r="F16" s="37"/>
      <c r="G16" s="37"/>
      <c r="H16" s="37" t="str">
        <f>VLOOKUP($O$1&amp;$W$1&amp;A16,作業ｼｰﾄ!$B$4:$S$702,7,FALSE)</f>
        <v>北見</v>
      </c>
      <c r="I16" s="37"/>
      <c r="J16" s="40">
        <f>VLOOKUP($O$1&amp;$W$1&amp;A16,作業ｼｰﾄ!$B$4:$S$702,9,FALSE)</f>
        <v>4684</v>
      </c>
      <c r="K16" s="40"/>
      <c r="L16" s="27" t="str">
        <f>VLOOKUP($O$1&amp;$W$1&amp;A16,作業ｼｰﾄ!$B$4:$S$702,10,FALSE)</f>
        <v>予</v>
      </c>
      <c r="M16" s="37" t="str">
        <f>VLOOKUP($O$1&amp;$W$1&amp;A16,作業ｼｰﾄ!$B$4:$S$702,11,FALSE)</f>
        <v>菅野耀</v>
      </c>
      <c r="N16" s="37"/>
      <c r="O16" s="37"/>
      <c r="P16" s="28">
        <f>VLOOKUP($O$1&amp;$W$1&amp;A16,作業ｼｰﾄ!$B$4:$S$702,12,FALSE)</f>
        <v>2</v>
      </c>
      <c r="Q16" s="37" t="str">
        <f>VLOOKUP($O$1&amp;$W$1&amp;A16,作業ｼｰﾄ!$B$4:$S$702,13,FALSE)</f>
        <v>武田陽斗</v>
      </c>
      <c r="R16" s="37"/>
      <c r="S16" s="37"/>
      <c r="T16" s="28">
        <f>VLOOKUP($O$1&amp;$W$1&amp;A16,作業ｼｰﾄ!$B$4:$S$702,14,FALSE)</f>
        <v>2</v>
      </c>
      <c r="U16" s="37" t="str">
        <f>VLOOKUP($O$1&amp;$W$1&amp;A16,作業ｼｰﾄ!$B$4:$S$702,15,FALSE)</f>
        <v>細井大慎</v>
      </c>
      <c r="V16" s="37"/>
      <c r="W16" s="37"/>
      <c r="X16" s="28">
        <f>VLOOKUP($O$1&amp;$W$1&amp;A16,作業ｼｰﾄ!$B$4:$S$702,16,FALSE)</f>
        <v>3</v>
      </c>
      <c r="Y16" s="37" t="str">
        <f>VLOOKUP($O$1&amp;$W$1&amp;A16,作業ｼｰﾄ!$B$4:$S$702,17,FALSE)</f>
        <v>松村晴琉</v>
      </c>
      <c r="Z16" s="37"/>
      <c r="AA16" s="37"/>
      <c r="AB16" s="29">
        <f>VLOOKUP($O$1&amp;$W$1&amp;A16,作業ｼｰﾄ!$B$4:$S$702,18,FALSE)</f>
        <v>3</v>
      </c>
      <c r="AD16" s="31"/>
      <c r="AI16" s="32"/>
    </row>
    <row r="17" spans="1:35" ht="15.75" customHeight="1" x14ac:dyDescent="0.15">
      <c r="A17" s="33">
        <v>14</v>
      </c>
      <c r="B17" s="38" t="str">
        <f>VLOOKUP($O$1&amp;$W$1&amp;A17,作業ｼｰﾄ!$B$4:$S$702,6,FALSE)</f>
        <v>通信陸上</v>
      </c>
      <c r="C17" s="38"/>
      <c r="D17" s="38"/>
      <c r="E17" s="38" t="str">
        <f>VLOOKUP($O$1&amp;$W$1&amp;A17,作業ｼｰﾄ!$B$4:$S$702,8,FALSE)</f>
        <v>雄武中</v>
      </c>
      <c r="F17" s="38"/>
      <c r="G17" s="38"/>
      <c r="H17" s="38" t="str">
        <f>VLOOKUP($O$1&amp;$W$1&amp;A17,作業ｼｰﾄ!$B$4:$S$702,7,FALSE)</f>
        <v>網走</v>
      </c>
      <c r="I17" s="38"/>
      <c r="J17" s="41">
        <f>VLOOKUP($O$1&amp;$W$1&amp;A17,作業ｼｰﾄ!$B$4:$S$702,9,FALSE)</f>
        <v>4707</v>
      </c>
      <c r="K17" s="41"/>
      <c r="L17" s="34" t="str">
        <f>VLOOKUP($O$1&amp;$W$1&amp;A17,作業ｼｰﾄ!$B$4:$S$702,10,FALSE)</f>
        <v>予</v>
      </c>
      <c r="M17" s="38" t="str">
        <f>VLOOKUP($O$1&amp;$W$1&amp;A17,作業ｼｰﾄ!$B$4:$S$702,11,FALSE)</f>
        <v>小野稜馬</v>
      </c>
      <c r="N17" s="38"/>
      <c r="O17" s="38"/>
      <c r="P17" s="35">
        <f>VLOOKUP($O$1&amp;$W$1&amp;A17,作業ｼｰﾄ!$B$4:$S$702,12,FALSE)</f>
        <v>3</v>
      </c>
      <c r="Q17" s="38" t="str">
        <f>VLOOKUP($O$1&amp;$W$1&amp;A17,作業ｼｰﾄ!$B$4:$S$702,13,FALSE)</f>
        <v>渡辺惺己</v>
      </c>
      <c r="R17" s="38"/>
      <c r="S17" s="38"/>
      <c r="T17" s="35">
        <f>VLOOKUP($O$1&amp;$W$1&amp;A17,作業ｼｰﾄ!$B$4:$S$702,14,FALSE)</f>
        <v>2</v>
      </c>
      <c r="U17" s="38" t="str">
        <f>VLOOKUP($O$1&amp;$W$1&amp;A17,作業ｼｰﾄ!$B$4:$S$702,15,FALSE)</f>
        <v>小野建瑠</v>
      </c>
      <c r="V17" s="38"/>
      <c r="W17" s="38"/>
      <c r="X17" s="35">
        <f>VLOOKUP($O$1&amp;$W$1&amp;A17,作業ｼｰﾄ!$B$4:$S$702,16,FALSE)</f>
        <v>3</v>
      </c>
      <c r="Y17" s="38" t="str">
        <f>VLOOKUP($O$1&amp;$W$1&amp;A17,作業ｼｰﾄ!$B$4:$S$702,17,FALSE)</f>
        <v>渡邊恵斗</v>
      </c>
      <c r="Z17" s="38"/>
      <c r="AA17" s="38"/>
      <c r="AB17" s="36">
        <f>VLOOKUP($O$1&amp;$W$1&amp;A17,作業ｼｰﾄ!$B$4:$S$702,18,FALSE)</f>
        <v>2</v>
      </c>
      <c r="AD17" s="31"/>
      <c r="AI17" s="32"/>
    </row>
    <row r="18" spans="1:35" ht="15.75" customHeight="1" x14ac:dyDescent="0.15">
      <c r="A18" s="26">
        <v>15</v>
      </c>
      <c r="B18" s="37" t="str">
        <f>VLOOKUP($O$1&amp;$W$1&amp;A18,作業ｼｰﾄ!$B$4:$S$702,6,FALSE)</f>
        <v>通信陸上</v>
      </c>
      <c r="C18" s="37"/>
      <c r="D18" s="37"/>
      <c r="E18" s="37" t="str">
        <f>VLOOKUP($O$1&amp;$W$1&amp;A18,作業ｼｰﾄ!$B$4:$S$702,8,FALSE)</f>
        <v>遠軽中</v>
      </c>
      <c r="F18" s="37"/>
      <c r="G18" s="37"/>
      <c r="H18" s="37" t="str">
        <f>VLOOKUP($O$1&amp;$W$1&amp;A18,作業ｼｰﾄ!$B$4:$S$702,7,FALSE)</f>
        <v>網走</v>
      </c>
      <c r="I18" s="37"/>
      <c r="J18" s="40">
        <f>VLOOKUP($O$1&amp;$W$1&amp;A18,作業ｼｰﾄ!$B$4:$S$702,9,FALSE)</f>
        <v>4713</v>
      </c>
      <c r="K18" s="40"/>
      <c r="L18" s="27" t="str">
        <f>VLOOKUP($O$1&amp;$W$1&amp;A18,作業ｼｰﾄ!$B$4:$S$702,10,FALSE)</f>
        <v>予</v>
      </c>
      <c r="M18" s="37" t="str">
        <f>VLOOKUP($O$1&amp;$W$1&amp;A18,作業ｼｰﾄ!$B$4:$S$702,11,FALSE)</f>
        <v>田中亜弥音</v>
      </c>
      <c r="N18" s="37"/>
      <c r="O18" s="37"/>
      <c r="P18" s="28">
        <f>VLOOKUP($O$1&amp;$W$1&amp;A18,作業ｼｰﾄ!$B$4:$S$702,12,FALSE)</f>
        <v>2</v>
      </c>
      <c r="Q18" s="37" t="str">
        <f>VLOOKUP($O$1&amp;$W$1&amp;A18,作業ｼｰﾄ!$B$4:$S$702,13,FALSE)</f>
        <v>笹尾亮太</v>
      </c>
      <c r="R18" s="37"/>
      <c r="S18" s="37"/>
      <c r="T18" s="28">
        <f>VLOOKUP($O$1&amp;$W$1&amp;A18,作業ｼｰﾄ!$B$4:$S$702,14,FALSE)</f>
        <v>3</v>
      </c>
      <c r="U18" s="37" t="str">
        <f>VLOOKUP($O$1&amp;$W$1&amp;A18,作業ｼｰﾄ!$B$4:$S$702,15,FALSE)</f>
        <v>檜山蒼空</v>
      </c>
      <c r="V18" s="37"/>
      <c r="W18" s="37"/>
      <c r="X18" s="28">
        <f>VLOOKUP($O$1&amp;$W$1&amp;A18,作業ｼｰﾄ!$B$4:$S$702,16,FALSE)</f>
        <v>3</v>
      </c>
      <c r="Y18" s="37" t="str">
        <f>VLOOKUP($O$1&amp;$W$1&amp;A18,作業ｼｰﾄ!$B$4:$S$702,17,FALSE)</f>
        <v>篗本朋樹</v>
      </c>
      <c r="Z18" s="37"/>
      <c r="AA18" s="37"/>
      <c r="AB18" s="29">
        <f>VLOOKUP($O$1&amp;$W$1&amp;A18,作業ｼｰﾄ!$B$4:$S$702,18,FALSE)</f>
        <v>2</v>
      </c>
      <c r="AD18" s="31"/>
      <c r="AI18" s="32"/>
    </row>
    <row r="19" spans="1:35" ht="15.75" customHeight="1" x14ac:dyDescent="0.15">
      <c r="A19" s="33">
        <v>16</v>
      </c>
      <c r="B19" s="38" t="str">
        <f>VLOOKUP($O$1&amp;$W$1&amp;A19,作業ｼｰﾄ!$B$4:$S$702,6,FALSE)</f>
        <v>記録会③</v>
      </c>
      <c r="C19" s="38"/>
      <c r="D19" s="38"/>
      <c r="E19" s="38" t="str">
        <f>VLOOKUP($O$1&amp;$W$1&amp;A19,作業ｼｰﾄ!$B$4:$S$702,8,FALSE)</f>
        <v>斜里中</v>
      </c>
      <c r="F19" s="38"/>
      <c r="G19" s="38"/>
      <c r="H19" s="38" t="str">
        <f>VLOOKUP($O$1&amp;$W$1&amp;A19,作業ｼｰﾄ!$B$4:$S$702,7,FALSE)</f>
        <v>網走</v>
      </c>
      <c r="I19" s="38"/>
      <c r="J19" s="41">
        <f>VLOOKUP($O$1&amp;$W$1&amp;A19,作業ｼｰﾄ!$B$4:$S$702,9,FALSE)</f>
        <v>4731</v>
      </c>
      <c r="K19" s="41"/>
      <c r="L19" s="34" t="str">
        <f>VLOOKUP($O$1&amp;$W$1&amp;A19,作業ｼｰﾄ!$B$4:$S$702,10,FALSE)</f>
        <v>決</v>
      </c>
      <c r="M19" s="38" t="str">
        <f>VLOOKUP($O$1&amp;$W$1&amp;A19,作業ｼｰﾄ!$B$4:$S$702,11,FALSE)</f>
        <v>海下晴人</v>
      </c>
      <c r="N19" s="38"/>
      <c r="O19" s="38"/>
      <c r="P19" s="35">
        <f>VLOOKUP($O$1&amp;$W$1&amp;A19,作業ｼｰﾄ!$B$4:$S$702,12,FALSE)</f>
        <v>3</v>
      </c>
      <c r="Q19" s="38" t="str">
        <f>VLOOKUP($O$1&amp;$W$1&amp;A19,作業ｼｰﾄ!$B$4:$S$702,13,FALSE)</f>
        <v>髙畑漸</v>
      </c>
      <c r="R19" s="38"/>
      <c r="S19" s="38"/>
      <c r="T19" s="35">
        <f>VLOOKUP($O$1&amp;$W$1&amp;A19,作業ｼｰﾄ!$B$4:$S$702,14,FALSE)</f>
        <v>3</v>
      </c>
      <c r="U19" s="38" t="str">
        <f>VLOOKUP($O$1&amp;$W$1&amp;A19,作業ｼｰﾄ!$B$4:$S$702,15,FALSE)</f>
        <v>森一馬</v>
      </c>
      <c r="V19" s="38"/>
      <c r="W19" s="38"/>
      <c r="X19" s="35">
        <f>VLOOKUP($O$1&amp;$W$1&amp;A19,作業ｼｰﾄ!$B$4:$S$702,16,FALSE)</f>
        <v>3</v>
      </c>
      <c r="Y19" s="38" t="str">
        <f>VLOOKUP($O$1&amp;$W$1&amp;A19,作業ｼｰﾄ!$B$4:$S$702,17,FALSE)</f>
        <v>菱川暖喜</v>
      </c>
      <c r="Z19" s="38"/>
      <c r="AA19" s="38"/>
      <c r="AB19" s="36">
        <f>VLOOKUP($O$1&amp;$W$1&amp;A19,作業ｼｰﾄ!$B$4:$S$702,18,FALSE)</f>
        <v>3</v>
      </c>
      <c r="AD19" s="31"/>
      <c r="AI19" s="32"/>
    </row>
    <row r="20" spans="1:35" ht="15.75" customHeight="1" x14ac:dyDescent="0.15">
      <c r="A20" s="26">
        <v>17</v>
      </c>
      <c r="B20" s="37" t="str">
        <f>VLOOKUP($O$1&amp;$W$1&amp;A20,作業ｼｰﾄ!$B$4:$S$702,6,FALSE)</f>
        <v>通信陸上</v>
      </c>
      <c r="C20" s="37"/>
      <c r="D20" s="37"/>
      <c r="E20" s="37" t="str">
        <f>VLOOKUP($O$1&amp;$W$1&amp;A20,作業ｼｰﾄ!$B$4:$S$702,8,FALSE)</f>
        <v>北見光西中</v>
      </c>
      <c r="F20" s="37"/>
      <c r="G20" s="37"/>
      <c r="H20" s="37" t="str">
        <f>VLOOKUP($O$1&amp;$W$1&amp;A20,作業ｼｰﾄ!$B$4:$S$702,7,FALSE)</f>
        <v>網走</v>
      </c>
      <c r="I20" s="37"/>
      <c r="J20" s="40">
        <f>VLOOKUP($O$1&amp;$W$1&amp;A20,作業ｼｰﾄ!$B$4:$S$702,9,FALSE)</f>
        <v>4757</v>
      </c>
      <c r="K20" s="40"/>
      <c r="L20" s="27" t="str">
        <f>VLOOKUP($O$1&amp;$W$1&amp;A20,作業ｼｰﾄ!$B$4:$S$702,10,FALSE)</f>
        <v>予</v>
      </c>
      <c r="M20" s="37" t="str">
        <f>VLOOKUP($O$1&amp;$W$1&amp;A20,作業ｼｰﾄ!$B$4:$S$702,11,FALSE)</f>
        <v>菅野耀</v>
      </c>
      <c r="N20" s="37"/>
      <c r="O20" s="37"/>
      <c r="P20" s="28">
        <f>VLOOKUP($O$1&amp;$W$1&amp;A20,作業ｼｰﾄ!$B$4:$S$702,12,FALSE)</f>
        <v>2</v>
      </c>
      <c r="Q20" s="37" t="str">
        <f>VLOOKUP($O$1&amp;$W$1&amp;A20,作業ｼｰﾄ!$B$4:$S$702,13,FALSE)</f>
        <v>武田陽斗</v>
      </c>
      <c r="R20" s="37"/>
      <c r="S20" s="37"/>
      <c r="T20" s="28">
        <f>VLOOKUP($O$1&amp;$W$1&amp;A20,作業ｼｰﾄ!$B$4:$S$702,14,FALSE)</f>
        <v>2</v>
      </c>
      <c r="U20" s="37" t="str">
        <f>VLOOKUP($O$1&amp;$W$1&amp;A20,作業ｼｰﾄ!$B$4:$S$702,15,FALSE)</f>
        <v>佐藤陽道</v>
      </c>
      <c r="V20" s="37"/>
      <c r="W20" s="37"/>
      <c r="X20" s="28">
        <f>VLOOKUP($O$1&amp;$W$1&amp;A20,作業ｼｰﾄ!$B$4:$S$702,16,FALSE)</f>
        <v>3</v>
      </c>
      <c r="Y20" s="37" t="str">
        <f>VLOOKUP($O$1&amp;$W$1&amp;A20,作業ｼｰﾄ!$B$4:$S$702,17,FALSE)</f>
        <v>松村晴琉</v>
      </c>
      <c r="Z20" s="37"/>
      <c r="AA20" s="37"/>
      <c r="AB20" s="29">
        <f>VLOOKUP($O$1&amp;$W$1&amp;A20,作業ｼｰﾄ!$B$4:$S$702,18,FALSE)</f>
        <v>3</v>
      </c>
      <c r="AD20" s="31"/>
      <c r="AI20" s="32"/>
    </row>
    <row r="21" spans="1:35" ht="15.75" customHeight="1" x14ac:dyDescent="0.15">
      <c r="A21" s="33">
        <v>18</v>
      </c>
      <c r="B21" s="38" t="str">
        <f>VLOOKUP($O$1&amp;$W$1&amp;A21,作業ｼｰﾄ!$B$4:$S$702,6,FALSE)</f>
        <v>中体連</v>
      </c>
      <c r="C21" s="38"/>
      <c r="D21" s="38"/>
      <c r="E21" s="38" t="str">
        <f>VLOOKUP($O$1&amp;$W$1&amp;A21,作業ｼｰﾄ!$B$4:$S$702,8,FALSE)</f>
        <v>北見高栄中</v>
      </c>
      <c r="F21" s="38"/>
      <c r="G21" s="38"/>
      <c r="H21" s="38" t="str">
        <f>VLOOKUP($O$1&amp;$W$1&amp;A21,作業ｼｰﾄ!$B$4:$S$702,7,FALSE)</f>
        <v>北見</v>
      </c>
      <c r="I21" s="38"/>
      <c r="J21" s="41">
        <f>VLOOKUP($O$1&amp;$W$1&amp;A21,作業ｼｰﾄ!$B$4:$S$702,9,FALSE)</f>
        <v>4780</v>
      </c>
      <c r="K21" s="41"/>
      <c r="L21" s="34" t="str">
        <f>VLOOKUP($O$1&amp;$W$1&amp;A21,作業ｼｰﾄ!$B$4:$S$702,10,FALSE)</f>
        <v>予</v>
      </c>
      <c r="M21" s="38" t="str">
        <f>VLOOKUP($O$1&amp;$W$1&amp;A21,作業ｼｰﾄ!$B$4:$S$702,11,FALSE)</f>
        <v>菅野之哉</v>
      </c>
      <c r="N21" s="38"/>
      <c r="O21" s="38"/>
      <c r="P21" s="35">
        <f>VLOOKUP($O$1&amp;$W$1&amp;A21,作業ｼｰﾄ!$B$4:$S$702,12,FALSE)</f>
        <v>3</v>
      </c>
      <c r="Q21" s="38" t="str">
        <f>VLOOKUP($O$1&amp;$W$1&amp;A21,作業ｼｰﾄ!$B$4:$S$702,13,FALSE)</f>
        <v>野口蓮</v>
      </c>
      <c r="R21" s="38"/>
      <c r="S21" s="38"/>
      <c r="T21" s="35">
        <f>VLOOKUP($O$1&amp;$W$1&amp;A21,作業ｼｰﾄ!$B$4:$S$702,14,FALSE)</f>
        <v>3</v>
      </c>
      <c r="U21" s="38" t="str">
        <f>VLOOKUP($O$1&amp;$W$1&amp;A21,作業ｼｰﾄ!$B$4:$S$702,15,FALSE)</f>
        <v>木藤柊</v>
      </c>
      <c r="V21" s="38"/>
      <c r="W21" s="38"/>
      <c r="X21" s="35">
        <f>VLOOKUP($O$1&amp;$W$1&amp;A21,作業ｼｰﾄ!$B$4:$S$702,16,FALSE)</f>
        <v>3</v>
      </c>
      <c r="Y21" s="38" t="str">
        <f>VLOOKUP($O$1&amp;$W$1&amp;A21,作業ｼｰﾄ!$B$4:$S$702,17,FALSE)</f>
        <v>福井慶太</v>
      </c>
      <c r="Z21" s="38"/>
      <c r="AA21" s="38"/>
      <c r="AB21" s="36">
        <f>VLOOKUP($O$1&amp;$W$1&amp;A21,作業ｼｰﾄ!$B$4:$S$702,18,FALSE)</f>
        <v>2</v>
      </c>
      <c r="AD21" s="31"/>
      <c r="AI21" s="32"/>
    </row>
    <row r="22" spans="1:35" ht="15.75" customHeight="1" x14ac:dyDescent="0.15">
      <c r="A22" s="26">
        <v>19</v>
      </c>
      <c r="B22" s="37" t="str">
        <f>VLOOKUP($O$1&amp;$W$1&amp;A22,作業ｼｰﾄ!$B$4:$S$702,6,FALSE)</f>
        <v>秋季陸上</v>
      </c>
      <c r="C22" s="37"/>
      <c r="D22" s="37"/>
      <c r="E22" s="37" t="str">
        <f>VLOOKUP($O$1&amp;$W$1&amp;A22,作業ｼｰﾄ!$B$4:$S$702,8,FALSE)</f>
        <v>北見光西中</v>
      </c>
      <c r="F22" s="37"/>
      <c r="G22" s="37"/>
      <c r="H22" s="37" t="str">
        <f>VLOOKUP($O$1&amp;$W$1&amp;A22,作業ｼｰﾄ!$B$4:$S$702,7,FALSE)</f>
        <v>網走</v>
      </c>
      <c r="I22" s="37"/>
      <c r="J22" s="40">
        <f>VLOOKUP($O$1&amp;$W$1&amp;A22,作業ｼｰﾄ!$B$4:$S$702,9,FALSE)</f>
        <v>4783</v>
      </c>
      <c r="K22" s="40"/>
      <c r="L22" s="27" t="str">
        <f>VLOOKUP($O$1&amp;$W$1&amp;A22,作業ｼｰﾄ!$B$4:$S$702,10,FALSE)</f>
        <v>TR</v>
      </c>
      <c r="M22" s="37" t="str">
        <f>VLOOKUP($O$1&amp;$W$1&amp;A22,作業ｼｰﾄ!$B$4:$S$702,11,FALSE)</f>
        <v>西側泰臥</v>
      </c>
      <c r="N22" s="37"/>
      <c r="O22" s="37"/>
      <c r="P22" s="28">
        <f>VLOOKUP($O$1&amp;$W$1&amp;A22,作業ｼｰﾄ!$B$4:$S$702,12,FALSE)</f>
        <v>2</v>
      </c>
      <c r="Q22" s="37" t="str">
        <f>VLOOKUP($O$1&amp;$W$1&amp;A22,作業ｼｰﾄ!$B$4:$S$702,13,FALSE)</f>
        <v>武田陽斗</v>
      </c>
      <c r="R22" s="37"/>
      <c r="S22" s="37"/>
      <c r="T22" s="28">
        <f>VLOOKUP($O$1&amp;$W$1&amp;A22,作業ｼｰﾄ!$B$4:$S$702,14,FALSE)</f>
        <v>2</v>
      </c>
      <c r="U22" s="37" t="str">
        <f>VLOOKUP($O$1&amp;$W$1&amp;A22,作業ｼｰﾄ!$B$4:$S$702,15,FALSE)</f>
        <v>菅野耀</v>
      </c>
      <c r="V22" s="37"/>
      <c r="W22" s="37"/>
      <c r="X22" s="28">
        <f>VLOOKUP($O$1&amp;$W$1&amp;A22,作業ｼｰﾄ!$B$4:$S$702,16,FALSE)</f>
        <v>2</v>
      </c>
      <c r="Y22" s="37" t="str">
        <f>VLOOKUP($O$1&amp;$W$1&amp;A22,作業ｼｰﾄ!$B$4:$S$702,17,FALSE)</f>
        <v>木村光希</v>
      </c>
      <c r="Z22" s="37"/>
      <c r="AA22" s="37"/>
      <c r="AB22" s="29">
        <f>VLOOKUP($O$1&amp;$W$1&amp;A22,作業ｼｰﾄ!$B$4:$S$702,18,FALSE)</f>
        <v>2</v>
      </c>
      <c r="AD22" s="31"/>
      <c r="AI22" s="32"/>
    </row>
    <row r="23" spans="1:35" ht="15.75" customHeight="1" x14ac:dyDescent="0.15">
      <c r="A23" s="33">
        <v>20</v>
      </c>
      <c r="B23" s="38" t="str">
        <f>VLOOKUP($O$1&amp;$W$1&amp;A23,作業ｼｰﾄ!$B$4:$S$702,6,FALSE)</f>
        <v>記録会②</v>
      </c>
      <c r="C23" s="38"/>
      <c r="D23" s="38"/>
      <c r="E23" s="38" t="str">
        <f>VLOOKUP($O$1&amp;$W$1&amp;A23,作業ｼｰﾄ!$B$4:$S$702,8,FALSE)</f>
        <v>斜里中</v>
      </c>
      <c r="F23" s="38"/>
      <c r="G23" s="38"/>
      <c r="H23" s="38" t="str">
        <f>VLOOKUP($O$1&amp;$W$1&amp;A23,作業ｼｰﾄ!$B$4:$S$702,7,FALSE)</f>
        <v>網走</v>
      </c>
      <c r="I23" s="38"/>
      <c r="J23" s="41">
        <f>VLOOKUP($O$1&amp;$W$1&amp;A23,作業ｼｰﾄ!$B$4:$S$702,9,FALSE)</f>
        <v>4796</v>
      </c>
      <c r="K23" s="41"/>
      <c r="L23" s="34" t="str">
        <f>VLOOKUP($O$1&amp;$W$1&amp;A23,作業ｼｰﾄ!$B$4:$S$702,10,FALSE)</f>
        <v>決</v>
      </c>
      <c r="M23" s="38" t="str">
        <f>VLOOKUP($O$1&amp;$W$1&amp;A23,作業ｼｰﾄ!$B$4:$S$702,11,FALSE)</f>
        <v>濱田旬</v>
      </c>
      <c r="N23" s="38"/>
      <c r="O23" s="38"/>
      <c r="P23" s="35">
        <f>VLOOKUP($O$1&amp;$W$1&amp;A23,作業ｼｰﾄ!$B$4:$S$702,12,FALSE)</f>
        <v>3</v>
      </c>
      <c r="Q23" s="38" t="str">
        <f>VLOOKUP($O$1&amp;$W$1&amp;A23,作業ｼｰﾄ!$B$4:$S$702,13,FALSE)</f>
        <v>髙畑漸</v>
      </c>
      <c r="R23" s="38"/>
      <c r="S23" s="38"/>
      <c r="T23" s="35">
        <f>VLOOKUP($O$1&amp;$W$1&amp;A23,作業ｼｰﾄ!$B$4:$S$702,14,FALSE)</f>
        <v>3</v>
      </c>
      <c r="U23" s="38" t="str">
        <f>VLOOKUP($O$1&amp;$W$1&amp;A23,作業ｼｰﾄ!$B$4:$S$702,15,FALSE)</f>
        <v>森一馬</v>
      </c>
      <c r="V23" s="38"/>
      <c r="W23" s="38"/>
      <c r="X23" s="35">
        <f>VLOOKUP($O$1&amp;$W$1&amp;A23,作業ｼｰﾄ!$B$4:$S$702,16,FALSE)</f>
        <v>3</v>
      </c>
      <c r="Y23" s="38" t="str">
        <f>VLOOKUP($O$1&amp;$W$1&amp;A23,作業ｼｰﾄ!$B$4:$S$702,17,FALSE)</f>
        <v>鎌田亜津煌</v>
      </c>
      <c r="Z23" s="38"/>
      <c r="AA23" s="38"/>
      <c r="AB23" s="36">
        <f>VLOOKUP($O$1&amp;$W$1&amp;A23,作業ｼｰﾄ!$B$4:$S$702,18,FALSE)</f>
        <v>3</v>
      </c>
      <c r="AD23" s="31"/>
      <c r="AI23" s="32"/>
    </row>
    <row r="24" spans="1:35" ht="15.75" customHeight="1" x14ac:dyDescent="0.15">
      <c r="A24" s="26">
        <v>21</v>
      </c>
      <c r="B24" s="37" t="str">
        <f>VLOOKUP($O$1&amp;$W$1&amp;A24,作業ｼｰﾄ!$B$4:$S$702,6,FALSE)</f>
        <v>全道中学</v>
      </c>
      <c r="C24" s="37"/>
      <c r="D24" s="37"/>
      <c r="E24" s="37" t="str">
        <f>VLOOKUP($O$1&amp;$W$1&amp;A24,作業ｼｰﾄ!$B$4:$S$702,8,FALSE)</f>
        <v>遠軽中</v>
      </c>
      <c r="F24" s="37"/>
      <c r="G24" s="37"/>
      <c r="H24" s="37" t="str">
        <f>VLOOKUP($O$1&amp;$W$1&amp;A24,作業ｼｰﾄ!$B$4:$S$702,7,FALSE)</f>
        <v>函館</v>
      </c>
      <c r="I24" s="37"/>
      <c r="J24" s="40">
        <f>VLOOKUP($O$1&amp;$W$1&amp;A24,作業ｼｰﾄ!$B$4:$S$702,9,FALSE)</f>
        <v>4807</v>
      </c>
      <c r="K24" s="40"/>
      <c r="L24" s="27" t="str">
        <f>VLOOKUP($O$1&amp;$W$1&amp;A24,作業ｼｰﾄ!$B$4:$S$702,10,FALSE)</f>
        <v>予</v>
      </c>
      <c r="M24" s="37" t="str">
        <f>VLOOKUP($O$1&amp;$W$1&amp;A24,作業ｼｰﾄ!$B$4:$S$702,11,FALSE)</f>
        <v>?本朋樹</v>
      </c>
      <c r="N24" s="37"/>
      <c r="O24" s="37"/>
      <c r="P24" s="28">
        <f>VLOOKUP($O$1&amp;$W$1&amp;A24,作業ｼｰﾄ!$B$4:$S$702,12,FALSE)</f>
        <v>2</v>
      </c>
      <c r="Q24" s="37" t="str">
        <f>VLOOKUP($O$1&amp;$W$1&amp;A24,作業ｼｰﾄ!$B$4:$S$702,13,FALSE)</f>
        <v>笹尾亮太</v>
      </c>
      <c r="R24" s="37"/>
      <c r="S24" s="37"/>
      <c r="T24" s="28">
        <f>VLOOKUP($O$1&amp;$W$1&amp;A24,作業ｼｰﾄ!$B$4:$S$702,14,FALSE)</f>
        <v>3</v>
      </c>
      <c r="U24" s="37" t="str">
        <f>VLOOKUP($O$1&amp;$W$1&amp;A24,作業ｼｰﾄ!$B$4:$S$702,15,FALSE)</f>
        <v>檜山蒼空</v>
      </c>
      <c r="V24" s="37"/>
      <c r="W24" s="37"/>
      <c r="X24" s="28">
        <f>VLOOKUP($O$1&amp;$W$1&amp;A24,作業ｼｰﾄ!$B$4:$S$702,16,FALSE)</f>
        <v>3</v>
      </c>
      <c r="Y24" s="37" t="str">
        <f>VLOOKUP($O$1&amp;$W$1&amp;A24,作業ｼｰﾄ!$B$4:$S$702,17,FALSE)</f>
        <v>田中亜弥音</v>
      </c>
      <c r="Z24" s="37"/>
      <c r="AA24" s="37"/>
      <c r="AB24" s="29">
        <f>VLOOKUP($O$1&amp;$W$1&amp;A24,作業ｼｰﾄ!$B$4:$S$702,18,FALSE)</f>
        <v>2</v>
      </c>
      <c r="AD24" s="31"/>
      <c r="AI24" s="32"/>
    </row>
    <row r="25" spans="1:35" ht="15.75" customHeight="1" x14ac:dyDescent="0.15">
      <c r="A25" s="33">
        <v>22</v>
      </c>
      <c r="B25" s="38" t="str">
        <f>VLOOKUP($O$1&amp;$W$1&amp;A25,作業ｼｰﾄ!$B$4:$S$702,6,FALSE)</f>
        <v>通信陸上</v>
      </c>
      <c r="C25" s="38"/>
      <c r="D25" s="38"/>
      <c r="E25" s="38" t="str">
        <f>VLOOKUP($O$1&amp;$W$1&amp;A25,作業ｼｰﾄ!$B$4:$S$702,8,FALSE)</f>
        <v>北見高栄中</v>
      </c>
      <c r="F25" s="38"/>
      <c r="G25" s="38"/>
      <c r="H25" s="38" t="str">
        <f>VLOOKUP($O$1&amp;$W$1&amp;A25,作業ｼｰﾄ!$B$4:$S$702,7,FALSE)</f>
        <v>網走</v>
      </c>
      <c r="I25" s="38"/>
      <c r="J25" s="41">
        <f>VLOOKUP($O$1&amp;$W$1&amp;A25,作業ｼｰﾄ!$B$4:$S$702,9,FALSE)</f>
        <v>4808</v>
      </c>
      <c r="K25" s="41"/>
      <c r="L25" s="34" t="str">
        <f>VLOOKUP($O$1&amp;$W$1&amp;A25,作業ｼｰﾄ!$B$4:$S$702,10,FALSE)</f>
        <v>予</v>
      </c>
      <c r="M25" s="38" t="str">
        <f>VLOOKUP($O$1&amp;$W$1&amp;A25,作業ｼｰﾄ!$B$4:$S$702,11,FALSE)</f>
        <v>菅野之哉</v>
      </c>
      <c r="N25" s="38"/>
      <c r="O25" s="38"/>
      <c r="P25" s="35">
        <f>VLOOKUP($O$1&amp;$W$1&amp;A25,作業ｼｰﾄ!$B$4:$S$702,12,FALSE)</f>
        <v>3</v>
      </c>
      <c r="Q25" s="38" t="str">
        <f>VLOOKUP($O$1&amp;$W$1&amp;A25,作業ｼｰﾄ!$B$4:$S$702,13,FALSE)</f>
        <v>野口蓮</v>
      </c>
      <c r="R25" s="38"/>
      <c r="S25" s="38"/>
      <c r="T25" s="35">
        <f>VLOOKUP($O$1&amp;$W$1&amp;A25,作業ｼｰﾄ!$B$4:$S$702,14,FALSE)</f>
        <v>3</v>
      </c>
      <c r="U25" s="38" t="str">
        <f>VLOOKUP($O$1&amp;$W$1&amp;A25,作業ｼｰﾄ!$B$4:$S$702,15,FALSE)</f>
        <v>水野斗逢</v>
      </c>
      <c r="V25" s="38"/>
      <c r="W25" s="38"/>
      <c r="X25" s="35">
        <f>VLOOKUP($O$1&amp;$W$1&amp;A25,作業ｼｰﾄ!$B$4:$S$702,16,FALSE)</f>
        <v>3</v>
      </c>
      <c r="Y25" s="38" t="str">
        <f>VLOOKUP($O$1&amp;$W$1&amp;A25,作業ｼｰﾄ!$B$4:$S$702,17,FALSE)</f>
        <v>福井慶太</v>
      </c>
      <c r="Z25" s="38"/>
      <c r="AA25" s="38"/>
      <c r="AB25" s="36">
        <f>VLOOKUP($O$1&amp;$W$1&amp;A25,作業ｼｰﾄ!$B$4:$S$702,18,FALSE)</f>
        <v>2</v>
      </c>
      <c r="AD25" s="31"/>
      <c r="AI25" s="32"/>
    </row>
    <row r="26" spans="1:35" ht="15.75" customHeight="1" x14ac:dyDescent="0.15">
      <c r="A26" s="26">
        <v>23</v>
      </c>
      <c r="B26" s="37" t="str">
        <f>VLOOKUP($O$1&amp;$W$1&amp;A26,作業ｼｰﾄ!$B$4:$S$702,6,FALSE)</f>
        <v>通信陸上</v>
      </c>
      <c r="C26" s="37"/>
      <c r="D26" s="37"/>
      <c r="E26" s="37" t="str">
        <f>VLOOKUP($O$1&amp;$W$1&amp;A26,作業ｼｰﾄ!$B$4:$S$702,8,FALSE)</f>
        <v>雄武中</v>
      </c>
      <c r="F26" s="37"/>
      <c r="G26" s="37"/>
      <c r="H26" s="37" t="str">
        <f>VLOOKUP($O$1&amp;$W$1&amp;A26,作業ｼｰﾄ!$B$4:$S$702,7,FALSE)</f>
        <v>網走</v>
      </c>
      <c r="I26" s="37"/>
      <c r="J26" s="40">
        <f>VLOOKUP($O$1&amp;$W$1&amp;A26,作業ｼｰﾄ!$B$4:$S$702,9,FALSE)</f>
        <v>4821</v>
      </c>
      <c r="K26" s="40"/>
      <c r="L26" s="27" t="str">
        <f>VLOOKUP($O$1&amp;$W$1&amp;A26,作業ｼｰﾄ!$B$4:$S$702,10,FALSE)</f>
        <v>決</v>
      </c>
      <c r="M26" s="37" t="str">
        <f>VLOOKUP($O$1&amp;$W$1&amp;A26,作業ｼｰﾄ!$B$4:$S$702,11,FALSE)</f>
        <v>小野稜馬</v>
      </c>
      <c r="N26" s="37"/>
      <c r="O26" s="37"/>
      <c r="P26" s="28">
        <f>VLOOKUP($O$1&amp;$W$1&amp;A26,作業ｼｰﾄ!$B$4:$S$702,12,FALSE)</f>
        <v>3</v>
      </c>
      <c r="Q26" s="37" t="str">
        <f>VLOOKUP($O$1&amp;$W$1&amp;A26,作業ｼｰﾄ!$B$4:$S$702,13,FALSE)</f>
        <v>渡辺惺己</v>
      </c>
      <c r="R26" s="37"/>
      <c r="S26" s="37"/>
      <c r="T26" s="28">
        <f>VLOOKUP($O$1&amp;$W$1&amp;A26,作業ｼｰﾄ!$B$4:$S$702,14,FALSE)</f>
        <v>2</v>
      </c>
      <c r="U26" s="37" t="str">
        <f>VLOOKUP($O$1&amp;$W$1&amp;A26,作業ｼｰﾄ!$B$4:$S$702,15,FALSE)</f>
        <v>小野愛翔</v>
      </c>
      <c r="V26" s="37"/>
      <c r="W26" s="37"/>
      <c r="X26" s="28">
        <f>VLOOKUP($O$1&amp;$W$1&amp;A26,作業ｼｰﾄ!$B$4:$S$702,16,FALSE)</f>
        <v>3</v>
      </c>
      <c r="Y26" s="37" t="str">
        <f>VLOOKUP($O$1&amp;$W$1&amp;A26,作業ｼｰﾄ!$B$4:$S$702,17,FALSE)</f>
        <v>渡邊恵斗</v>
      </c>
      <c r="Z26" s="37"/>
      <c r="AA26" s="37"/>
      <c r="AB26" s="29">
        <f>VLOOKUP($O$1&amp;$W$1&amp;A26,作業ｼｰﾄ!$B$4:$S$702,18,FALSE)</f>
        <v>2</v>
      </c>
      <c r="AD26" s="31"/>
      <c r="AI26" s="32"/>
    </row>
    <row r="27" spans="1:35" ht="15.75" customHeight="1" x14ac:dyDescent="0.15">
      <c r="A27" s="33">
        <v>24</v>
      </c>
      <c r="B27" s="38" t="str">
        <f>VLOOKUP($O$1&amp;$W$1&amp;A27,作業ｼｰﾄ!$B$4:$S$702,6,FALSE)</f>
        <v>選手権</v>
      </c>
      <c r="C27" s="38"/>
      <c r="D27" s="38"/>
      <c r="E27" s="38" t="str">
        <f>VLOOKUP($O$1&amp;$W$1&amp;A27,作業ｼｰﾄ!$B$4:$S$702,8,FALSE)</f>
        <v>北見北光中</v>
      </c>
      <c r="F27" s="38"/>
      <c r="G27" s="38"/>
      <c r="H27" s="38" t="str">
        <f>VLOOKUP($O$1&amp;$W$1&amp;A27,作業ｼｰﾄ!$B$4:$S$702,7,FALSE)</f>
        <v>北見</v>
      </c>
      <c r="I27" s="38"/>
      <c r="J27" s="41">
        <f>VLOOKUP($O$1&amp;$W$1&amp;A27,作業ｼｰﾄ!$B$4:$S$702,9,FALSE)</f>
        <v>4831</v>
      </c>
      <c r="K27" s="41"/>
      <c r="L27" s="34" t="str">
        <f>VLOOKUP($O$1&amp;$W$1&amp;A27,作業ｼｰﾄ!$B$4:$S$702,10,FALSE)</f>
        <v>決</v>
      </c>
      <c r="M27" s="38" t="str">
        <f>VLOOKUP($O$1&amp;$W$1&amp;A27,作業ｼｰﾄ!$B$4:$S$702,11,FALSE)</f>
        <v>渡邉心</v>
      </c>
      <c r="N27" s="38"/>
      <c r="O27" s="38"/>
      <c r="P27" s="35">
        <f>VLOOKUP($O$1&amp;$W$1&amp;A27,作業ｼｰﾄ!$B$4:$S$702,12,FALSE)</f>
        <v>2</v>
      </c>
      <c r="Q27" s="38" t="str">
        <f>VLOOKUP($O$1&amp;$W$1&amp;A27,作業ｼｰﾄ!$B$4:$S$702,13,FALSE)</f>
        <v>丸子琳太郎</v>
      </c>
      <c r="R27" s="38"/>
      <c r="S27" s="38"/>
      <c r="T27" s="35">
        <f>VLOOKUP($O$1&amp;$W$1&amp;A27,作業ｼｰﾄ!$B$4:$S$702,14,FALSE)</f>
        <v>3</v>
      </c>
      <c r="U27" s="38" t="str">
        <f>VLOOKUP($O$1&amp;$W$1&amp;A27,作業ｼｰﾄ!$B$4:$S$702,15,FALSE)</f>
        <v>寺田悠馬</v>
      </c>
      <c r="V27" s="38"/>
      <c r="W27" s="38"/>
      <c r="X27" s="35">
        <f>VLOOKUP($O$1&amp;$W$1&amp;A27,作業ｼｰﾄ!$B$4:$S$702,16,FALSE)</f>
        <v>3</v>
      </c>
      <c r="Y27" s="38" t="str">
        <f>VLOOKUP($O$1&amp;$W$1&amp;A27,作業ｼｰﾄ!$B$4:$S$702,17,FALSE)</f>
        <v>矢萩虹翔</v>
      </c>
      <c r="Z27" s="38"/>
      <c r="AA27" s="38"/>
      <c r="AB27" s="36">
        <f>VLOOKUP($O$1&amp;$W$1&amp;A27,作業ｼｰﾄ!$B$4:$S$702,18,FALSE)</f>
        <v>3</v>
      </c>
      <c r="AD27" s="31"/>
      <c r="AI27" s="32"/>
    </row>
    <row r="28" spans="1:35" ht="15.75" customHeight="1" x14ac:dyDescent="0.15">
      <c r="A28" s="26">
        <v>25</v>
      </c>
      <c r="B28" s="37" t="str">
        <f>VLOOKUP($O$1&amp;$W$1&amp;A28,作業ｼｰﾄ!$B$4:$S$702,6,FALSE)</f>
        <v>全道中学</v>
      </c>
      <c r="C28" s="37"/>
      <c r="D28" s="37"/>
      <c r="E28" s="37" t="str">
        <f>VLOOKUP($O$1&amp;$W$1&amp;A28,作業ｼｰﾄ!$B$4:$S$702,8,FALSE)</f>
        <v>北見東陵中</v>
      </c>
      <c r="F28" s="37"/>
      <c r="G28" s="37"/>
      <c r="H28" s="37" t="str">
        <f>VLOOKUP($O$1&amp;$W$1&amp;A28,作業ｼｰﾄ!$B$4:$S$702,7,FALSE)</f>
        <v>帯広</v>
      </c>
      <c r="I28" s="37"/>
      <c r="J28" s="40">
        <f>VLOOKUP($O$1&amp;$W$1&amp;A28,作業ｼｰﾄ!$B$4:$S$702,9,FALSE)</f>
        <v>4845</v>
      </c>
      <c r="K28" s="40"/>
      <c r="L28" s="27" t="str">
        <f>VLOOKUP($O$1&amp;$W$1&amp;A28,作業ｼｰﾄ!$B$4:$S$702,10,FALSE)</f>
        <v>予</v>
      </c>
      <c r="M28" s="37" t="str">
        <f>VLOOKUP($O$1&amp;$W$1&amp;A28,作業ｼｰﾄ!$B$4:$S$702,11,FALSE)</f>
        <v>門脇知輝</v>
      </c>
      <c r="N28" s="37"/>
      <c r="O28" s="37"/>
      <c r="P28" s="28">
        <f>VLOOKUP($O$1&amp;$W$1&amp;A28,作業ｼｰﾄ!$B$4:$S$702,12,FALSE)</f>
        <v>2</v>
      </c>
      <c r="Q28" s="37" t="str">
        <f>VLOOKUP($O$1&amp;$W$1&amp;A28,作業ｼｰﾄ!$B$4:$S$702,13,FALSE)</f>
        <v>塩澤永大</v>
      </c>
      <c r="R28" s="37"/>
      <c r="S28" s="37"/>
      <c r="T28" s="28">
        <f>VLOOKUP($O$1&amp;$W$1&amp;A28,作業ｼｰﾄ!$B$4:$S$702,14,FALSE)</f>
        <v>2</v>
      </c>
      <c r="U28" s="37" t="str">
        <f>VLOOKUP($O$1&amp;$W$1&amp;A28,作業ｼｰﾄ!$B$4:$S$702,15,FALSE)</f>
        <v>長谷川翔琉</v>
      </c>
      <c r="V28" s="37"/>
      <c r="W28" s="37"/>
      <c r="X28" s="28">
        <f>VLOOKUP($O$1&amp;$W$1&amp;A28,作業ｼｰﾄ!$B$4:$S$702,16,FALSE)</f>
        <v>2</v>
      </c>
      <c r="Y28" s="37" t="str">
        <f>VLOOKUP($O$1&amp;$W$1&amp;A28,作業ｼｰﾄ!$B$4:$S$702,17,FALSE)</f>
        <v>髙橋奏</v>
      </c>
      <c r="Z28" s="37"/>
      <c r="AA28" s="37"/>
      <c r="AB28" s="29">
        <f>VLOOKUP($O$1&amp;$W$1&amp;A28,作業ｼｰﾄ!$B$4:$S$702,18,FALSE)</f>
        <v>2</v>
      </c>
      <c r="AD28" s="31"/>
      <c r="AI28" s="32"/>
    </row>
    <row r="29" spans="1:35" ht="15.75" customHeight="1" x14ac:dyDescent="0.15">
      <c r="A29" s="33">
        <v>26</v>
      </c>
      <c r="B29" s="38" t="str">
        <f>VLOOKUP($O$1&amp;$W$1&amp;A29,作業ｼｰﾄ!$B$4:$S$702,6,FALSE)</f>
        <v>全道中学</v>
      </c>
      <c r="C29" s="38"/>
      <c r="D29" s="38"/>
      <c r="E29" s="38" t="str">
        <f>VLOOKUP($O$1&amp;$W$1&amp;A29,作業ｼｰﾄ!$B$4:$S$702,8,FALSE)</f>
        <v>雄武中</v>
      </c>
      <c r="F29" s="38"/>
      <c r="G29" s="38"/>
      <c r="H29" s="38" t="str">
        <f>VLOOKUP($O$1&amp;$W$1&amp;A29,作業ｼｰﾄ!$B$4:$S$702,7,FALSE)</f>
        <v>帯広</v>
      </c>
      <c r="I29" s="38"/>
      <c r="J29" s="41">
        <f>VLOOKUP($O$1&amp;$W$1&amp;A29,作業ｼｰﾄ!$B$4:$S$702,9,FALSE)</f>
        <v>4858</v>
      </c>
      <c r="K29" s="41"/>
      <c r="L29" s="34" t="str">
        <f>VLOOKUP($O$1&amp;$W$1&amp;A29,作業ｼｰﾄ!$B$4:$S$702,10,FALSE)</f>
        <v>予</v>
      </c>
      <c r="M29" s="38" t="str">
        <f>VLOOKUP($O$1&amp;$W$1&amp;A29,作業ｼｰﾄ!$B$4:$S$702,11,FALSE)</f>
        <v>坂元壱汰</v>
      </c>
      <c r="N29" s="38"/>
      <c r="O29" s="38"/>
      <c r="P29" s="35">
        <f>VLOOKUP($O$1&amp;$W$1&amp;A29,作業ｼｰﾄ!$B$4:$S$702,12,FALSE)</f>
        <v>2</v>
      </c>
      <c r="Q29" s="38" t="str">
        <f>VLOOKUP($O$1&amp;$W$1&amp;A29,作業ｼｰﾄ!$B$4:$S$702,13,FALSE)</f>
        <v>渡辺惺己</v>
      </c>
      <c r="R29" s="38"/>
      <c r="S29" s="38"/>
      <c r="T29" s="35">
        <f>VLOOKUP($O$1&amp;$W$1&amp;A29,作業ｼｰﾄ!$B$4:$S$702,14,FALSE)</f>
        <v>2</v>
      </c>
      <c r="U29" s="38" t="str">
        <f>VLOOKUP($O$1&amp;$W$1&amp;A29,作業ｼｰﾄ!$B$4:$S$702,15,FALSE)</f>
        <v>片川透磨</v>
      </c>
      <c r="V29" s="38"/>
      <c r="W29" s="38"/>
      <c r="X29" s="35">
        <f>VLOOKUP($O$1&amp;$W$1&amp;A29,作業ｼｰﾄ!$B$4:$S$702,16,FALSE)</f>
        <v>2</v>
      </c>
      <c r="Y29" s="38" t="str">
        <f>VLOOKUP($O$1&amp;$W$1&amp;A29,作業ｼｰﾄ!$B$4:$S$702,17,FALSE)</f>
        <v>渡邊恵斗</v>
      </c>
      <c r="Z29" s="38"/>
      <c r="AA29" s="38"/>
      <c r="AB29" s="36">
        <f>VLOOKUP($O$1&amp;$W$1&amp;A29,作業ｼｰﾄ!$B$4:$S$702,18,FALSE)</f>
        <v>2</v>
      </c>
      <c r="AD29" s="31"/>
      <c r="AI29" s="32"/>
    </row>
    <row r="30" spans="1:35" ht="15.75" customHeight="1" x14ac:dyDescent="0.15">
      <c r="A30" s="26">
        <v>27</v>
      </c>
      <c r="B30" s="37" t="str">
        <f>VLOOKUP($O$1&amp;$W$1&amp;A30,作業ｼｰﾄ!$B$4:$S$702,6,FALSE)</f>
        <v>全道中学</v>
      </c>
      <c r="C30" s="37"/>
      <c r="D30" s="37"/>
      <c r="E30" s="37" t="str">
        <f>VLOOKUP($O$1&amp;$W$1&amp;A30,作業ｼｰﾄ!$B$4:$S$702,8,FALSE)</f>
        <v>遠軽中</v>
      </c>
      <c r="F30" s="37"/>
      <c r="G30" s="37"/>
      <c r="H30" s="37" t="str">
        <f>VLOOKUP($O$1&amp;$W$1&amp;A30,作業ｼｰﾄ!$B$4:$S$702,7,FALSE)</f>
        <v>帯広</v>
      </c>
      <c r="I30" s="37"/>
      <c r="J30" s="40">
        <f>VLOOKUP($O$1&amp;$W$1&amp;A30,作業ｼｰﾄ!$B$4:$S$702,9,FALSE)</f>
        <v>4894</v>
      </c>
      <c r="K30" s="40"/>
      <c r="L30" s="27" t="str">
        <f>VLOOKUP($O$1&amp;$W$1&amp;A30,作業ｼｰﾄ!$B$4:$S$702,10,FALSE)</f>
        <v>予</v>
      </c>
      <c r="M30" s="37" t="str">
        <f>VLOOKUP($O$1&amp;$W$1&amp;A30,作業ｼｰﾄ!$B$4:$S$702,11,FALSE)</f>
        <v>林勇翔</v>
      </c>
      <c r="N30" s="37"/>
      <c r="O30" s="37"/>
      <c r="P30" s="28">
        <f>VLOOKUP($O$1&amp;$W$1&amp;A30,作業ｼｰﾄ!$B$4:$S$702,12,FALSE)</f>
        <v>2</v>
      </c>
      <c r="Q30" s="37" t="str">
        <f>VLOOKUP($O$1&amp;$W$1&amp;A30,作業ｼｰﾄ!$B$4:$S$702,13,FALSE)</f>
        <v>篗本朋樹</v>
      </c>
      <c r="R30" s="37"/>
      <c r="S30" s="37"/>
      <c r="T30" s="28">
        <f>VLOOKUP($O$1&amp;$W$1&amp;A30,作業ｼｰﾄ!$B$4:$S$702,14,FALSE)</f>
        <v>2</v>
      </c>
      <c r="U30" s="37" t="str">
        <f>VLOOKUP($O$1&amp;$W$1&amp;A30,作業ｼｰﾄ!$B$4:$S$702,15,FALSE)</f>
        <v>佐藤壱樹</v>
      </c>
      <c r="V30" s="37"/>
      <c r="W30" s="37"/>
      <c r="X30" s="28">
        <f>VLOOKUP($O$1&amp;$W$1&amp;A30,作業ｼｰﾄ!$B$4:$S$702,16,FALSE)</f>
        <v>2</v>
      </c>
      <c r="Y30" s="37" t="str">
        <f>VLOOKUP($O$1&amp;$W$1&amp;A30,作業ｼｰﾄ!$B$4:$S$702,17,FALSE)</f>
        <v>田中亜弥音</v>
      </c>
      <c r="Z30" s="37"/>
      <c r="AA30" s="37"/>
      <c r="AB30" s="29">
        <f>VLOOKUP($O$1&amp;$W$1&amp;A30,作業ｼｰﾄ!$B$4:$S$702,18,FALSE)</f>
        <v>2</v>
      </c>
      <c r="AD30" s="31"/>
      <c r="AI30" s="32"/>
    </row>
    <row r="31" spans="1:35" ht="15.75" customHeight="1" x14ac:dyDescent="0.15">
      <c r="A31" s="33">
        <v>28</v>
      </c>
      <c r="B31" s="38" t="str">
        <f>VLOOKUP($O$1&amp;$W$1&amp;A31,作業ｼｰﾄ!$B$4:$S$702,6,FALSE)</f>
        <v>全道中学</v>
      </c>
      <c r="C31" s="38"/>
      <c r="D31" s="38"/>
      <c r="E31" s="38" t="str">
        <f>VLOOKUP($O$1&amp;$W$1&amp;A31,作業ｼｰﾄ!$B$4:$S$702,8,FALSE)</f>
        <v>北見小泉中</v>
      </c>
      <c r="F31" s="38"/>
      <c r="G31" s="38"/>
      <c r="H31" s="38" t="str">
        <f>VLOOKUP($O$1&amp;$W$1&amp;A31,作業ｼｰﾄ!$B$4:$S$702,7,FALSE)</f>
        <v>帯広</v>
      </c>
      <c r="I31" s="38"/>
      <c r="J31" s="41">
        <f>VLOOKUP($O$1&amp;$W$1&amp;A31,作業ｼｰﾄ!$B$4:$S$702,9,FALSE)</f>
        <v>4917</v>
      </c>
      <c r="K31" s="41"/>
      <c r="L31" s="34" t="str">
        <f>VLOOKUP($O$1&amp;$W$1&amp;A31,作業ｼｰﾄ!$B$4:$S$702,10,FALSE)</f>
        <v>予</v>
      </c>
      <c r="M31" s="38" t="str">
        <f>VLOOKUP($O$1&amp;$W$1&amp;A31,作業ｼｰﾄ!$B$4:$S$702,11,FALSE)</f>
        <v>石川岳幸</v>
      </c>
      <c r="N31" s="38"/>
      <c r="O31" s="38"/>
      <c r="P31" s="35">
        <f>VLOOKUP($O$1&amp;$W$1&amp;A31,作業ｼｰﾄ!$B$4:$S$702,12,FALSE)</f>
        <v>2</v>
      </c>
      <c r="Q31" s="38" t="str">
        <f>VLOOKUP($O$1&amp;$W$1&amp;A31,作業ｼｰﾄ!$B$4:$S$702,13,FALSE)</f>
        <v>村山准弥</v>
      </c>
      <c r="R31" s="38"/>
      <c r="S31" s="38"/>
      <c r="T31" s="35">
        <f>VLOOKUP($O$1&amp;$W$1&amp;A31,作業ｼｰﾄ!$B$4:$S$702,14,FALSE)</f>
        <v>2</v>
      </c>
      <c r="U31" s="38" t="str">
        <f>VLOOKUP($O$1&amp;$W$1&amp;A31,作業ｼｰﾄ!$B$4:$S$702,15,FALSE)</f>
        <v>大木駿徹</v>
      </c>
      <c r="V31" s="38"/>
      <c r="W31" s="38"/>
      <c r="X31" s="35">
        <f>VLOOKUP($O$1&amp;$W$1&amp;A31,作業ｼｰﾄ!$B$4:$S$702,16,FALSE)</f>
        <v>2</v>
      </c>
      <c r="Y31" s="38" t="str">
        <f>VLOOKUP($O$1&amp;$W$1&amp;A31,作業ｼｰﾄ!$B$4:$S$702,17,FALSE)</f>
        <v>村木漣</v>
      </c>
      <c r="Z31" s="38"/>
      <c r="AA31" s="38"/>
      <c r="AB31" s="36">
        <f>VLOOKUP($O$1&amp;$W$1&amp;A31,作業ｼｰﾄ!$B$4:$S$702,18,FALSE)</f>
        <v>2</v>
      </c>
      <c r="AD31" s="31"/>
      <c r="AI31" s="32"/>
    </row>
    <row r="32" spans="1:35" ht="15.75" customHeight="1" x14ac:dyDescent="0.15">
      <c r="A32" s="26">
        <v>29</v>
      </c>
      <c r="B32" s="37" t="str">
        <f>VLOOKUP($O$1&amp;$W$1&amp;A32,作業ｼｰﾄ!$B$4:$S$702,6,FALSE)</f>
        <v>中体連</v>
      </c>
      <c r="C32" s="37"/>
      <c r="D32" s="37"/>
      <c r="E32" s="37" t="str">
        <f>VLOOKUP($O$1&amp;$W$1&amp;A32,作業ｼｰﾄ!$B$4:$S$702,8,FALSE)</f>
        <v>北見小泉中</v>
      </c>
      <c r="F32" s="37"/>
      <c r="G32" s="37"/>
      <c r="H32" s="37" t="str">
        <f>VLOOKUP($O$1&amp;$W$1&amp;A32,作業ｼｰﾄ!$B$4:$S$702,7,FALSE)</f>
        <v>北見</v>
      </c>
      <c r="I32" s="37"/>
      <c r="J32" s="40">
        <f>VLOOKUP($O$1&amp;$W$1&amp;A32,作業ｼｰﾄ!$B$4:$S$702,9,FALSE)</f>
        <v>4923</v>
      </c>
      <c r="K32" s="40"/>
      <c r="L32" s="27" t="str">
        <f>VLOOKUP($O$1&amp;$W$1&amp;A32,作業ｼｰﾄ!$B$4:$S$702,10,FALSE)</f>
        <v>予</v>
      </c>
      <c r="M32" s="37" t="str">
        <f>VLOOKUP($O$1&amp;$W$1&amp;A32,作業ｼｰﾄ!$B$4:$S$702,11,FALSE)</f>
        <v>小貫裕貴</v>
      </c>
      <c r="N32" s="37"/>
      <c r="O32" s="37"/>
      <c r="P32" s="28">
        <f>VLOOKUP($O$1&amp;$W$1&amp;A32,作業ｼｰﾄ!$B$4:$S$702,12,FALSE)</f>
        <v>3</v>
      </c>
      <c r="Q32" s="37" t="str">
        <f>VLOOKUP($O$1&amp;$W$1&amp;A32,作業ｼｰﾄ!$B$4:$S$702,13,FALSE)</f>
        <v>市田元</v>
      </c>
      <c r="R32" s="37"/>
      <c r="S32" s="37"/>
      <c r="T32" s="28">
        <f>VLOOKUP($O$1&amp;$W$1&amp;A32,作業ｼｰﾄ!$B$4:$S$702,14,FALSE)</f>
        <v>3</v>
      </c>
      <c r="U32" s="37" t="str">
        <f>VLOOKUP($O$1&amp;$W$1&amp;A32,作業ｼｰﾄ!$B$4:$S$702,15,FALSE)</f>
        <v>村山准弥</v>
      </c>
      <c r="V32" s="37"/>
      <c r="W32" s="37"/>
      <c r="X32" s="28">
        <f>VLOOKUP($O$1&amp;$W$1&amp;A32,作業ｼｰﾄ!$B$4:$S$702,16,FALSE)</f>
        <v>2</v>
      </c>
      <c r="Y32" s="37" t="str">
        <f>VLOOKUP($O$1&amp;$W$1&amp;A32,作業ｼｰﾄ!$B$4:$S$702,17,FALSE)</f>
        <v>村木漣</v>
      </c>
      <c r="Z32" s="37"/>
      <c r="AA32" s="37"/>
      <c r="AB32" s="29">
        <f>VLOOKUP($O$1&amp;$W$1&amp;A32,作業ｼｰﾄ!$B$4:$S$702,18,FALSE)</f>
        <v>2</v>
      </c>
      <c r="AD32" s="31"/>
      <c r="AI32" s="32"/>
    </row>
    <row r="33" spans="1:35" ht="15.75" customHeight="1" x14ac:dyDescent="0.15">
      <c r="A33" s="33">
        <v>30</v>
      </c>
      <c r="B33" s="38" t="str">
        <f>VLOOKUP($O$1&amp;$W$1&amp;A33,作業ｼｰﾄ!$B$4:$S$702,6,FALSE)</f>
        <v>記録会③</v>
      </c>
      <c r="C33" s="38"/>
      <c r="D33" s="38"/>
      <c r="E33" s="38" t="str">
        <f>VLOOKUP($O$1&amp;$W$1&amp;A33,作業ｼｰﾄ!$B$4:$S$702,8,FALSE)</f>
        <v>北見高栄中</v>
      </c>
      <c r="F33" s="38"/>
      <c r="G33" s="38"/>
      <c r="H33" s="38" t="str">
        <f>VLOOKUP($O$1&amp;$W$1&amp;A33,作業ｼｰﾄ!$B$4:$S$702,7,FALSE)</f>
        <v>網走</v>
      </c>
      <c r="I33" s="38"/>
      <c r="J33" s="41">
        <f>VLOOKUP($O$1&amp;$W$1&amp;A33,作業ｼｰﾄ!$B$4:$S$702,9,FALSE)</f>
        <v>4957</v>
      </c>
      <c r="K33" s="41"/>
      <c r="L33" s="34" t="str">
        <f>VLOOKUP($O$1&amp;$W$1&amp;A33,作業ｼｰﾄ!$B$4:$S$702,10,FALSE)</f>
        <v>決</v>
      </c>
      <c r="M33" s="38" t="str">
        <f>VLOOKUP($O$1&amp;$W$1&amp;A33,作業ｼｰﾄ!$B$4:$S$702,11,FALSE)</f>
        <v>品田侑汰</v>
      </c>
      <c r="N33" s="38"/>
      <c r="O33" s="38"/>
      <c r="P33" s="35">
        <f>VLOOKUP($O$1&amp;$W$1&amp;A33,作業ｼｰﾄ!$B$4:$S$702,12,FALSE)</f>
        <v>2</v>
      </c>
      <c r="Q33" s="38" t="str">
        <f>VLOOKUP($O$1&amp;$W$1&amp;A33,作業ｼｰﾄ!$B$4:$S$702,13,FALSE)</f>
        <v>福井慶太</v>
      </c>
      <c r="R33" s="38"/>
      <c r="S33" s="38"/>
      <c r="T33" s="35">
        <f>VLOOKUP($O$1&amp;$W$1&amp;A33,作業ｼｰﾄ!$B$4:$S$702,14,FALSE)</f>
        <v>2</v>
      </c>
      <c r="U33" s="38" t="str">
        <f>VLOOKUP($O$1&amp;$W$1&amp;A33,作業ｼｰﾄ!$B$4:$S$702,15,FALSE)</f>
        <v>小野瀬司</v>
      </c>
      <c r="V33" s="38"/>
      <c r="W33" s="38"/>
      <c r="X33" s="35">
        <f>VLOOKUP($O$1&amp;$W$1&amp;A33,作業ｼｰﾄ!$B$4:$S$702,16,FALSE)</f>
        <v>2</v>
      </c>
      <c r="Y33" s="38" t="str">
        <f>VLOOKUP($O$1&amp;$W$1&amp;A33,作業ｼｰﾄ!$B$4:$S$702,17,FALSE)</f>
        <v>成ヶ澤隼人</v>
      </c>
      <c r="Z33" s="38"/>
      <c r="AA33" s="38"/>
      <c r="AB33" s="36">
        <f>VLOOKUP($O$1&amp;$W$1&amp;A33,作業ｼｰﾄ!$B$4:$S$702,18,FALSE)</f>
        <v>2</v>
      </c>
      <c r="AD33" s="31"/>
      <c r="AI33" s="32"/>
    </row>
    <row r="34" spans="1:35" ht="15.75" customHeight="1" x14ac:dyDescent="0.15">
      <c r="A34" s="26">
        <v>31</v>
      </c>
      <c r="B34" s="37" t="str">
        <f>VLOOKUP($O$1&amp;$W$1&amp;A34,作業ｼｰﾄ!$B$4:$S$702,6,FALSE)</f>
        <v>新人戦</v>
      </c>
      <c r="C34" s="37"/>
      <c r="D34" s="37"/>
      <c r="E34" s="37" t="str">
        <f>VLOOKUP($O$1&amp;$W$1&amp;A34,作業ｼｰﾄ!$B$4:$S$702,8,FALSE)</f>
        <v>北見光西中</v>
      </c>
      <c r="F34" s="37"/>
      <c r="G34" s="37"/>
      <c r="H34" s="37" t="str">
        <f>VLOOKUP($O$1&amp;$W$1&amp;A34,作業ｼｰﾄ!$B$4:$S$702,7,FALSE)</f>
        <v>網走</v>
      </c>
      <c r="I34" s="37"/>
      <c r="J34" s="40">
        <f>VLOOKUP($O$1&amp;$W$1&amp;A34,作業ｼｰﾄ!$B$4:$S$702,9,FALSE)</f>
        <v>4971</v>
      </c>
      <c r="K34" s="40"/>
      <c r="L34" s="27" t="str">
        <f>VLOOKUP($O$1&amp;$W$1&amp;A34,作業ｼｰﾄ!$B$4:$S$702,10,FALSE)</f>
        <v>予</v>
      </c>
      <c r="M34" s="37" t="str">
        <f>VLOOKUP($O$1&amp;$W$1&amp;A34,作業ｼｰﾄ!$B$4:$S$702,11,FALSE)</f>
        <v>西側泰臥</v>
      </c>
      <c r="N34" s="37"/>
      <c r="O34" s="37"/>
      <c r="P34" s="28">
        <f>VLOOKUP($O$1&amp;$W$1&amp;A34,作業ｼｰﾄ!$B$4:$S$702,12,FALSE)</f>
        <v>2</v>
      </c>
      <c r="Q34" s="37" t="str">
        <f>VLOOKUP($O$1&amp;$W$1&amp;A34,作業ｼｰﾄ!$B$4:$S$702,13,FALSE)</f>
        <v>武田陽斗</v>
      </c>
      <c r="R34" s="37"/>
      <c r="S34" s="37"/>
      <c r="T34" s="28">
        <f>VLOOKUP($O$1&amp;$W$1&amp;A34,作業ｼｰﾄ!$B$4:$S$702,14,FALSE)</f>
        <v>2</v>
      </c>
      <c r="U34" s="37" t="str">
        <f>VLOOKUP($O$1&amp;$W$1&amp;A34,作業ｼｰﾄ!$B$4:$S$702,15,FALSE)</f>
        <v>菅野耀</v>
      </c>
      <c r="V34" s="37"/>
      <c r="W34" s="37"/>
      <c r="X34" s="28">
        <f>VLOOKUP($O$1&amp;$W$1&amp;A34,作業ｼｰﾄ!$B$4:$S$702,16,FALSE)</f>
        <v>2</v>
      </c>
      <c r="Y34" s="37" t="str">
        <f>VLOOKUP($O$1&amp;$W$1&amp;A34,作業ｼｰﾄ!$B$4:$S$702,17,FALSE)</f>
        <v>石井廉仁</v>
      </c>
      <c r="Z34" s="37"/>
      <c r="AA34" s="37"/>
      <c r="AB34" s="29">
        <f>VLOOKUP($O$1&amp;$W$1&amp;A34,作業ｼｰﾄ!$B$4:$S$702,18,FALSE)</f>
        <v>1</v>
      </c>
      <c r="AD34" s="31"/>
      <c r="AI34" s="32"/>
    </row>
    <row r="35" spans="1:35" ht="15.75" customHeight="1" x14ac:dyDescent="0.15">
      <c r="A35" s="33">
        <v>32</v>
      </c>
      <c r="B35" s="38" t="str">
        <f>VLOOKUP($O$1&amp;$W$1&amp;A35,作業ｼｰﾄ!$B$4:$S$702,6,FALSE)</f>
        <v>新人戦</v>
      </c>
      <c r="C35" s="38"/>
      <c r="D35" s="38"/>
      <c r="E35" s="38" t="str">
        <f>VLOOKUP($O$1&amp;$W$1&amp;A35,作業ｼｰﾄ!$B$4:$S$702,8,FALSE)</f>
        <v>美幌RC</v>
      </c>
      <c r="F35" s="38"/>
      <c r="G35" s="38"/>
      <c r="H35" s="38" t="str">
        <f>VLOOKUP($O$1&amp;$W$1&amp;A35,作業ｼｰﾄ!$B$4:$S$702,7,FALSE)</f>
        <v>網走</v>
      </c>
      <c r="I35" s="38"/>
      <c r="J35" s="41">
        <f>VLOOKUP($O$1&amp;$W$1&amp;A35,作業ｼｰﾄ!$B$4:$S$702,9,FALSE)</f>
        <v>4987</v>
      </c>
      <c r="K35" s="41"/>
      <c r="L35" s="34" t="str">
        <f>VLOOKUP($O$1&amp;$W$1&amp;A35,作業ｼｰﾄ!$B$4:$S$702,10,FALSE)</f>
        <v>予</v>
      </c>
      <c r="M35" s="38" t="str">
        <f>VLOOKUP($O$1&amp;$W$1&amp;A35,作業ｼｰﾄ!$B$4:$S$702,11,FALSE)</f>
        <v>新宮蓮</v>
      </c>
      <c r="N35" s="38"/>
      <c r="O35" s="38"/>
      <c r="P35" s="35">
        <f>VLOOKUP($O$1&amp;$W$1&amp;A35,作業ｼｰﾄ!$B$4:$S$702,12,FALSE)</f>
        <v>1</v>
      </c>
      <c r="Q35" s="38" t="str">
        <f>VLOOKUP($O$1&amp;$W$1&amp;A35,作業ｼｰﾄ!$B$4:$S$702,13,FALSE)</f>
        <v>曽我奏斗</v>
      </c>
      <c r="R35" s="38"/>
      <c r="S35" s="38"/>
      <c r="T35" s="35">
        <f>VLOOKUP($O$1&amp;$W$1&amp;A35,作業ｼｰﾄ!$B$4:$S$702,14,FALSE)</f>
        <v>1</v>
      </c>
      <c r="U35" s="38" t="str">
        <f>VLOOKUP($O$1&amp;$W$1&amp;A35,作業ｼｰﾄ!$B$4:$S$702,15,FALSE)</f>
        <v>上山怜穏</v>
      </c>
      <c r="V35" s="38"/>
      <c r="W35" s="38"/>
      <c r="X35" s="35">
        <f>VLOOKUP($O$1&amp;$W$1&amp;A35,作業ｼｰﾄ!$B$4:$S$702,16,FALSE)</f>
        <v>1</v>
      </c>
      <c r="Y35" s="38" t="str">
        <f>VLOOKUP($O$1&amp;$W$1&amp;A35,作業ｼｰﾄ!$B$4:$S$702,17,FALSE)</f>
        <v>鯛治大登</v>
      </c>
      <c r="Z35" s="38"/>
      <c r="AA35" s="38"/>
      <c r="AB35" s="36">
        <f>VLOOKUP($O$1&amp;$W$1&amp;A35,作業ｼｰﾄ!$B$4:$S$702,18,FALSE)</f>
        <v>1</v>
      </c>
      <c r="AD35" s="31"/>
      <c r="AI35" s="32"/>
    </row>
    <row r="36" spans="1:35" ht="15.75" customHeight="1" x14ac:dyDescent="0.15">
      <c r="A36" s="26">
        <v>33</v>
      </c>
      <c r="B36" s="37" t="str">
        <f>VLOOKUP($O$1&amp;$W$1&amp;A36,作業ｼｰﾄ!$B$4:$S$702,6,FALSE)</f>
        <v>中体連</v>
      </c>
      <c r="C36" s="37"/>
      <c r="D36" s="37"/>
      <c r="E36" s="37" t="str">
        <f>VLOOKUP($O$1&amp;$W$1&amp;A36,作業ｼｰﾄ!$B$4:$S$702,8,FALSE)</f>
        <v>北見南中</v>
      </c>
      <c r="F36" s="37"/>
      <c r="G36" s="37"/>
      <c r="H36" s="37" t="str">
        <f>VLOOKUP($O$1&amp;$W$1&amp;A36,作業ｼｰﾄ!$B$4:$S$702,7,FALSE)</f>
        <v>北見</v>
      </c>
      <c r="I36" s="37"/>
      <c r="J36" s="40">
        <f>VLOOKUP($O$1&amp;$W$1&amp;A36,作業ｼｰﾄ!$B$4:$S$702,9,FALSE)</f>
        <v>4993</v>
      </c>
      <c r="K36" s="40"/>
      <c r="L36" s="27" t="str">
        <f>VLOOKUP($O$1&amp;$W$1&amp;A36,作業ｼｰﾄ!$B$4:$S$702,10,FALSE)</f>
        <v>予</v>
      </c>
      <c r="M36" s="37" t="str">
        <f>VLOOKUP($O$1&amp;$W$1&amp;A36,作業ｼｰﾄ!$B$4:$S$702,11,FALSE)</f>
        <v>岡村奏之介</v>
      </c>
      <c r="N36" s="37"/>
      <c r="O36" s="37"/>
      <c r="P36" s="28">
        <f>VLOOKUP($O$1&amp;$W$1&amp;A36,作業ｼｰﾄ!$B$4:$S$702,12,FALSE)</f>
        <v>3</v>
      </c>
      <c r="Q36" s="37" t="str">
        <f>VLOOKUP($O$1&amp;$W$1&amp;A36,作業ｼｰﾄ!$B$4:$S$702,13,FALSE)</f>
        <v>橋本穣太郎</v>
      </c>
      <c r="R36" s="37"/>
      <c r="S36" s="37"/>
      <c r="T36" s="28">
        <f>VLOOKUP($O$1&amp;$W$1&amp;A36,作業ｼｰﾄ!$B$4:$S$702,14,FALSE)</f>
        <v>3</v>
      </c>
      <c r="U36" s="37" t="str">
        <f>VLOOKUP($O$1&amp;$W$1&amp;A36,作業ｼｰﾄ!$B$4:$S$702,15,FALSE)</f>
        <v>大正寺祐輔</v>
      </c>
      <c r="V36" s="37"/>
      <c r="W36" s="37"/>
      <c r="X36" s="28">
        <f>VLOOKUP($O$1&amp;$W$1&amp;A36,作業ｼｰﾄ!$B$4:$S$702,16,FALSE)</f>
        <v>3</v>
      </c>
      <c r="Y36" s="37" t="str">
        <f>VLOOKUP($O$1&amp;$W$1&amp;A36,作業ｼｰﾄ!$B$4:$S$702,17,FALSE)</f>
        <v>田村樹</v>
      </c>
      <c r="Z36" s="37"/>
      <c r="AA36" s="37"/>
      <c r="AB36" s="29">
        <f>VLOOKUP($O$1&amp;$W$1&amp;A36,作業ｼｰﾄ!$B$4:$S$702,18,FALSE)</f>
        <v>3</v>
      </c>
      <c r="AD36" s="31"/>
      <c r="AI36" s="32"/>
    </row>
    <row r="37" spans="1:35" ht="15.75" customHeight="1" x14ac:dyDescent="0.15">
      <c r="A37" s="33">
        <v>34</v>
      </c>
      <c r="B37" s="38" t="str">
        <f>VLOOKUP($O$1&amp;$W$1&amp;A37,作業ｼｰﾄ!$B$4:$S$702,6,FALSE)</f>
        <v>記録会④</v>
      </c>
      <c r="C37" s="38"/>
      <c r="D37" s="38"/>
      <c r="E37" s="38" t="str">
        <f>VLOOKUP($O$1&amp;$W$1&amp;A37,作業ｼｰﾄ!$B$4:$S$702,8,FALSE)</f>
        <v>遠軽中</v>
      </c>
      <c r="F37" s="38"/>
      <c r="G37" s="38"/>
      <c r="H37" s="38" t="str">
        <f>VLOOKUP($O$1&amp;$W$1&amp;A37,作業ｼｰﾄ!$B$4:$S$702,7,FALSE)</f>
        <v>網走</v>
      </c>
      <c r="I37" s="38"/>
      <c r="J37" s="41">
        <f>VLOOKUP($O$1&amp;$W$1&amp;A37,作業ｼｰﾄ!$B$4:$S$702,9,FALSE)</f>
        <v>5012</v>
      </c>
      <c r="K37" s="41"/>
      <c r="L37" s="34" t="str">
        <f>VLOOKUP($O$1&amp;$W$1&amp;A37,作業ｼｰﾄ!$B$4:$S$702,10,FALSE)</f>
        <v>決</v>
      </c>
      <c r="M37" s="38" t="str">
        <f>VLOOKUP($O$1&amp;$W$1&amp;A37,作業ｼｰﾄ!$B$4:$S$702,11,FALSE)</f>
        <v>山口遥士</v>
      </c>
      <c r="N37" s="38"/>
      <c r="O37" s="38"/>
      <c r="P37" s="35">
        <f>VLOOKUP($O$1&amp;$W$1&amp;A37,作業ｼｰﾄ!$B$4:$S$702,12,FALSE)</f>
        <v>1</v>
      </c>
      <c r="Q37" s="38" t="str">
        <f>VLOOKUP($O$1&amp;$W$1&amp;A37,作業ｼｰﾄ!$B$4:$S$702,13,FALSE)</f>
        <v>篗本朋樹</v>
      </c>
      <c r="R37" s="38"/>
      <c r="S37" s="38"/>
      <c r="T37" s="35">
        <f>VLOOKUP($O$1&amp;$W$1&amp;A37,作業ｼｰﾄ!$B$4:$S$702,14,FALSE)</f>
        <v>2</v>
      </c>
      <c r="U37" s="38" t="str">
        <f>VLOOKUP($O$1&amp;$W$1&amp;A37,作業ｼｰﾄ!$B$4:$S$702,15,FALSE)</f>
        <v>林勇翔</v>
      </c>
      <c r="V37" s="38"/>
      <c r="W37" s="38"/>
      <c r="X37" s="35">
        <f>VLOOKUP($O$1&amp;$W$1&amp;A37,作業ｼｰﾄ!$B$4:$S$702,16,FALSE)</f>
        <v>2</v>
      </c>
      <c r="Y37" s="38" t="str">
        <f>VLOOKUP($O$1&amp;$W$1&amp;A37,作業ｼｰﾄ!$B$4:$S$702,17,FALSE)</f>
        <v>田中亜弥音</v>
      </c>
      <c r="Z37" s="38"/>
      <c r="AA37" s="38"/>
      <c r="AB37" s="36">
        <f>VLOOKUP($O$1&amp;$W$1&amp;A37,作業ｼｰﾄ!$B$4:$S$702,18,FALSE)</f>
        <v>2</v>
      </c>
      <c r="AD37" s="31"/>
      <c r="AI37" s="32"/>
    </row>
    <row r="38" spans="1:35" ht="15.75" customHeight="1" x14ac:dyDescent="0.15">
      <c r="A38" s="26">
        <v>35</v>
      </c>
      <c r="B38" s="37" t="str">
        <f>VLOOKUP($O$1&amp;$W$1&amp;A38,作業ｼｰﾄ!$B$4:$S$702,6,FALSE)</f>
        <v>記録会②</v>
      </c>
      <c r="C38" s="37"/>
      <c r="D38" s="37"/>
      <c r="E38" s="37" t="str">
        <f>VLOOKUP($O$1&amp;$W$1&amp;A38,作業ｼｰﾄ!$B$4:$S$702,8,FALSE)</f>
        <v>北見光西中</v>
      </c>
      <c r="F38" s="37"/>
      <c r="G38" s="37"/>
      <c r="H38" s="37" t="str">
        <f>VLOOKUP($O$1&amp;$W$1&amp;A38,作業ｼｰﾄ!$B$4:$S$702,7,FALSE)</f>
        <v>網走</v>
      </c>
      <c r="I38" s="37"/>
      <c r="J38" s="40">
        <f>VLOOKUP($O$1&amp;$W$1&amp;A38,作業ｼｰﾄ!$B$4:$S$702,9,FALSE)</f>
        <v>5030</v>
      </c>
      <c r="K38" s="40"/>
      <c r="L38" s="27" t="str">
        <f>VLOOKUP($O$1&amp;$W$1&amp;A38,作業ｼｰﾄ!$B$4:$S$702,10,FALSE)</f>
        <v>決</v>
      </c>
      <c r="M38" s="37" t="str">
        <f>VLOOKUP($O$1&amp;$W$1&amp;A38,作業ｼｰﾄ!$B$4:$S$702,11,FALSE)</f>
        <v>山口創詩</v>
      </c>
      <c r="N38" s="37"/>
      <c r="O38" s="37"/>
      <c r="P38" s="28">
        <f>VLOOKUP($O$1&amp;$W$1&amp;A38,作業ｼｰﾄ!$B$4:$S$702,12,FALSE)</f>
        <v>3</v>
      </c>
      <c r="Q38" s="37" t="str">
        <f>VLOOKUP($O$1&amp;$W$1&amp;A38,作業ｼｰﾄ!$B$4:$S$702,13,FALSE)</f>
        <v>川又知也</v>
      </c>
      <c r="R38" s="37"/>
      <c r="S38" s="37"/>
      <c r="T38" s="28">
        <f>VLOOKUP($O$1&amp;$W$1&amp;A38,作業ｼｰﾄ!$B$4:$S$702,14,FALSE)</f>
        <v>3</v>
      </c>
      <c r="U38" s="37" t="str">
        <f>VLOOKUP($O$1&amp;$W$1&amp;A38,作業ｼｰﾄ!$B$4:$S$702,15,FALSE)</f>
        <v>西側泰臥</v>
      </c>
      <c r="V38" s="37"/>
      <c r="W38" s="37"/>
      <c r="X38" s="28">
        <f>VLOOKUP($O$1&amp;$W$1&amp;A38,作業ｼｰﾄ!$B$4:$S$702,16,FALSE)</f>
        <v>2</v>
      </c>
      <c r="Y38" s="37" t="str">
        <f>VLOOKUP($O$1&amp;$W$1&amp;A38,作業ｼｰﾄ!$B$4:$S$702,17,FALSE)</f>
        <v>木村光希</v>
      </c>
      <c r="Z38" s="37"/>
      <c r="AA38" s="37"/>
      <c r="AB38" s="29">
        <f>VLOOKUP($O$1&amp;$W$1&amp;A38,作業ｼｰﾄ!$B$4:$S$702,18,FALSE)</f>
        <v>2</v>
      </c>
      <c r="AD38" s="31"/>
      <c r="AI38" s="32"/>
    </row>
    <row r="39" spans="1:35" ht="15.75" customHeight="1" x14ac:dyDescent="0.15">
      <c r="A39" s="33">
        <v>36</v>
      </c>
      <c r="B39" s="38" t="str">
        <f>VLOOKUP($O$1&amp;$W$1&amp;A39,作業ｼｰﾄ!$B$4:$S$702,6,FALSE)</f>
        <v>記録会④</v>
      </c>
      <c r="C39" s="38"/>
      <c r="D39" s="38"/>
      <c r="E39" s="38" t="str">
        <f>VLOOKUP($O$1&amp;$W$1&amp;A39,作業ｼｰﾄ!$B$4:$S$702,8,FALSE)</f>
        <v>北見光西中</v>
      </c>
      <c r="F39" s="38"/>
      <c r="G39" s="38"/>
      <c r="H39" s="38" t="str">
        <f>VLOOKUP($O$1&amp;$W$1&amp;A39,作業ｼｰﾄ!$B$4:$S$702,7,FALSE)</f>
        <v>網走</v>
      </c>
      <c r="I39" s="38"/>
      <c r="J39" s="41">
        <f>VLOOKUP($O$1&amp;$W$1&amp;A39,作業ｼｰﾄ!$B$4:$S$702,9,FALSE)</f>
        <v>5053</v>
      </c>
      <c r="K39" s="41"/>
      <c r="L39" s="34" t="str">
        <f>VLOOKUP($O$1&amp;$W$1&amp;A39,作業ｼｰﾄ!$B$4:$S$702,10,FALSE)</f>
        <v>決</v>
      </c>
      <c r="M39" s="38" t="str">
        <f>VLOOKUP($O$1&amp;$W$1&amp;A39,作業ｼｰﾄ!$B$4:$S$702,11,FALSE)</f>
        <v>山口創詩</v>
      </c>
      <c r="N39" s="38"/>
      <c r="O39" s="38"/>
      <c r="P39" s="35">
        <f>VLOOKUP($O$1&amp;$W$1&amp;A39,作業ｼｰﾄ!$B$4:$S$702,12,FALSE)</f>
        <v>3</v>
      </c>
      <c r="Q39" s="38" t="str">
        <f>VLOOKUP($O$1&amp;$W$1&amp;A39,作業ｼｰﾄ!$B$4:$S$702,13,FALSE)</f>
        <v>川又知也</v>
      </c>
      <c r="R39" s="38"/>
      <c r="S39" s="38"/>
      <c r="T39" s="35">
        <f>VLOOKUP($O$1&amp;$W$1&amp;A39,作業ｼｰﾄ!$B$4:$S$702,14,FALSE)</f>
        <v>3</v>
      </c>
      <c r="U39" s="38" t="str">
        <f>VLOOKUP($O$1&amp;$W$1&amp;A39,作業ｼｰﾄ!$B$4:$S$702,15,FALSE)</f>
        <v>石井廉仁</v>
      </c>
      <c r="V39" s="38"/>
      <c r="W39" s="38"/>
      <c r="X39" s="35">
        <f>VLOOKUP($O$1&amp;$W$1&amp;A39,作業ｼｰﾄ!$B$4:$S$702,16,FALSE)</f>
        <v>1</v>
      </c>
      <c r="Y39" s="38" t="str">
        <f>VLOOKUP($O$1&amp;$W$1&amp;A39,作業ｼｰﾄ!$B$4:$S$702,17,FALSE)</f>
        <v>佐藤陽道</v>
      </c>
      <c r="Z39" s="38"/>
      <c r="AA39" s="38"/>
      <c r="AB39" s="36">
        <f>VLOOKUP($O$1&amp;$W$1&amp;A39,作業ｼｰﾄ!$B$4:$S$702,18,FALSE)</f>
        <v>3</v>
      </c>
      <c r="AD39" s="31"/>
      <c r="AI39" s="32"/>
    </row>
    <row r="40" spans="1:35" ht="15.75" customHeight="1" x14ac:dyDescent="0.15">
      <c r="A40" s="26">
        <v>37</v>
      </c>
      <c r="B40" s="37" t="str">
        <f>VLOOKUP($O$1&amp;$W$1&amp;A40,作業ｼｰﾄ!$B$4:$S$702,6,FALSE)</f>
        <v>新人戦</v>
      </c>
      <c r="C40" s="37"/>
      <c r="D40" s="37"/>
      <c r="E40" s="37" t="str">
        <f>VLOOKUP($O$1&amp;$W$1&amp;A40,作業ｼｰﾄ!$B$4:$S$702,8,FALSE)</f>
        <v>北見高栄中</v>
      </c>
      <c r="F40" s="37"/>
      <c r="G40" s="37"/>
      <c r="H40" s="37" t="str">
        <f>VLOOKUP($O$1&amp;$W$1&amp;A40,作業ｼｰﾄ!$B$4:$S$702,7,FALSE)</f>
        <v>網走</v>
      </c>
      <c r="I40" s="37"/>
      <c r="J40" s="40">
        <f>VLOOKUP($O$1&amp;$W$1&amp;A40,作業ｼｰﾄ!$B$4:$S$702,9,FALSE)</f>
        <v>5055</v>
      </c>
      <c r="K40" s="40"/>
      <c r="L40" s="27" t="str">
        <f>VLOOKUP($O$1&amp;$W$1&amp;A40,作業ｼｰﾄ!$B$4:$S$702,10,FALSE)</f>
        <v>予</v>
      </c>
      <c r="M40" s="37" t="str">
        <f>VLOOKUP($O$1&amp;$W$1&amp;A40,作業ｼｰﾄ!$B$4:$S$702,11,FALSE)</f>
        <v>品田侑汰</v>
      </c>
      <c r="N40" s="37"/>
      <c r="O40" s="37"/>
      <c r="P40" s="28">
        <f>VLOOKUP($O$1&amp;$W$1&amp;A40,作業ｼｰﾄ!$B$4:$S$702,12,FALSE)</f>
        <v>2</v>
      </c>
      <c r="Q40" s="37" t="str">
        <f>VLOOKUP($O$1&amp;$W$1&amp;A40,作業ｼｰﾄ!$B$4:$S$702,13,FALSE)</f>
        <v>福井慶太</v>
      </c>
      <c r="R40" s="37"/>
      <c r="S40" s="37"/>
      <c r="T40" s="28">
        <f>VLOOKUP($O$1&amp;$W$1&amp;A40,作業ｼｰﾄ!$B$4:$S$702,14,FALSE)</f>
        <v>2</v>
      </c>
      <c r="U40" s="37" t="str">
        <f>VLOOKUP($O$1&amp;$W$1&amp;A40,作業ｼｰﾄ!$B$4:$S$702,15,FALSE)</f>
        <v>小野瀬司</v>
      </c>
      <c r="V40" s="37"/>
      <c r="W40" s="37"/>
      <c r="X40" s="28">
        <f>VLOOKUP($O$1&amp;$W$1&amp;A40,作業ｼｰﾄ!$B$4:$S$702,16,FALSE)</f>
        <v>2</v>
      </c>
      <c r="Y40" s="37" t="str">
        <f>VLOOKUP($O$1&amp;$W$1&amp;A40,作業ｼｰﾄ!$B$4:$S$702,17,FALSE)</f>
        <v>清水皓正</v>
      </c>
      <c r="Z40" s="37"/>
      <c r="AA40" s="37"/>
      <c r="AB40" s="29">
        <f>VLOOKUP($O$1&amp;$W$1&amp;A40,作業ｼｰﾄ!$B$4:$S$702,18,FALSE)</f>
        <v>2</v>
      </c>
      <c r="AD40" s="31"/>
      <c r="AI40" s="32"/>
    </row>
    <row r="41" spans="1:35" ht="15.75" customHeight="1" x14ac:dyDescent="0.15">
      <c r="A41" s="33">
        <v>38</v>
      </c>
      <c r="B41" s="38" t="str">
        <f>VLOOKUP($O$1&amp;$W$1&amp;A41,作業ｼｰﾄ!$B$4:$S$702,6,FALSE)</f>
        <v>全道中学</v>
      </c>
      <c r="C41" s="38"/>
      <c r="D41" s="38"/>
      <c r="E41" s="38" t="str">
        <f>VLOOKUP($O$1&amp;$W$1&amp;A41,作業ｼｰﾄ!$B$4:$S$702,8,FALSE)</f>
        <v/>
      </c>
      <c r="F41" s="38"/>
      <c r="G41" s="38"/>
      <c r="H41" s="38" t="str">
        <f>VLOOKUP($O$1&amp;$W$1&amp;A41,作業ｼｰﾄ!$B$4:$S$702,7,FALSE)</f>
        <v>函館</v>
      </c>
      <c r="I41" s="38"/>
      <c r="J41" s="41">
        <f>VLOOKUP($O$1&amp;$W$1&amp;A41,作業ｼｰﾄ!$B$4:$S$702,9,FALSE)</f>
        <v>5088</v>
      </c>
      <c r="K41" s="41"/>
      <c r="L41" s="34" t="str">
        <f>VLOOKUP($O$1&amp;$W$1&amp;A41,作業ｼｰﾄ!$B$4:$S$702,10,FALSE)</f>
        <v>決</v>
      </c>
      <c r="M41" s="38" t="str">
        <f>VLOOKUP($O$1&amp;$W$1&amp;A41,作業ｼｰﾄ!$B$4:$S$702,11,FALSE)</f>
        <v>松原結名</v>
      </c>
      <c r="N41" s="38"/>
      <c r="O41" s="38"/>
      <c r="P41" s="35" t="str">
        <f>VLOOKUP($O$1&amp;$W$1&amp;A41,作業ｼｰﾄ!$B$4:$S$702,12,FALSE)</f>
        <v>J2</v>
      </c>
      <c r="Q41" s="38" t="str">
        <f>VLOOKUP($O$1&amp;$W$1&amp;A41,作業ｼｰﾄ!$B$4:$S$702,13,FALSE)</f>
        <v>倉田唯愛</v>
      </c>
      <c r="R41" s="38"/>
      <c r="S41" s="38"/>
      <c r="T41" s="35" t="str">
        <f>VLOOKUP($O$1&amp;$W$1&amp;A41,作業ｼｰﾄ!$B$4:$S$702,14,FALSE)</f>
        <v>J2</v>
      </c>
      <c r="U41" s="38" t="str">
        <f>VLOOKUP($O$1&amp;$W$1&amp;A41,作業ｼｰﾄ!$B$4:$S$702,15,FALSE)</f>
        <v>中村知世</v>
      </c>
      <c r="V41" s="38"/>
      <c r="W41" s="38"/>
      <c r="X41" s="35" t="str">
        <f>VLOOKUP($O$1&amp;$W$1&amp;A41,作業ｼｰﾄ!$B$4:$S$702,16,FALSE)</f>
        <v>J3</v>
      </c>
      <c r="Y41" s="38" t="str">
        <f>VLOOKUP($O$1&amp;$W$1&amp;A41,作業ｼｰﾄ!$B$4:$S$702,17,FALSE)</f>
        <v>阿部詠葉</v>
      </c>
      <c r="Z41" s="38"/>
      <c r="AA41" s="38"/>
      <c r="AB41" s="36" t="str">
        <f>VLOOKUP($O$1&amp;$W$1&amp;A41,作業ｼｰﾄ!$B$4:$S$702,18,FALSE)</f>
        <v>J2</v>
      </c>
      <c r="AD41" s="31"/>
      <c r="AI41" s="32"/>
    </row>
    <row r="42" spans="1:35" ht="15.75" customHeight="1" x14ac:dyDescent="0.15">
      <c r="A42" s="26">
        <v>39</v>
      </c>
      <c r="B42" s="37" t="str">
        <f>VLOOKUP($O$1&amp;$W$1&amp;A42,作業ｼｰﾄ!$B$4:$S$702,6,FALSE)</f>
        <v>記録会④</v>
      </c>
      <c r="C42" s="37"/>
      <c r="D42" s="37"/>
      <c r="E42" s="37" t="str">
        <f>VLOOKUP($O$1&amp;$W$1&amp;A42,作業ｼｰﾄ!$B$4:$S$702,8,FALSE)</f>
        <v>北見小泉中</v>
      </c>
      <c r="F42" s="37"/>
      <c r="G42" s="37"/>
      <c r="H42" s="37" t="str">
        <f>VLOOKUP($O$1&amp;$W$1&amp;A42,作業ｼｰﾄ!$B$4:$S$702,7,FALSE)</f>
        <v>網走</v>
      </c>
      <c r="I42" s="37"/>
      <c r="J42" s="40">
        <f>VLOOKUP($O$1&amp;$W$1&amp;A42,作業ｼｰﾄ!$B$4:$S$702,9,FALSE)</f>
        <v>5099</v>
      </c>
      <c r="K42" s="40"/>
      <c r="L42" s="27" t="str">
        <f>VLOOKUP($O$1&amp;$W$1&amp;A42,作業ｼｰﾄ!$B$4:$S$702,10,FALSE)</f>
        <v>決</v>
      </c>
      <c r="M42" s="37" t="str">
        <f>VLOOKUP($O$1&amp;$W$1&amp;A42,作業ｼｰﾄ!$B$4:$S$702,11,FALSE)</f>
        <v>伊奈海音</v>
      </c>
      <c r="N42" s="37"/>
      <c r="O42" s="37"/>
      <c r="P42" s="28">
        <f>VLOOKUP($O$1&amp;$W$1&amp;A42,作業ｼｰﾄ!$B$4:$S$702,12,FALSE)</f>
        <v>1</v>
      </c>
      <c r="Q42" s="37" t="str">
        <f>VLOOKUP($O$1&amp;$W$1&amp;A42,作業ｼｰﾄ!$B$4:$S$702,13,FALSE)</f>
        <v>村山准弥</v>
      </c>
      <c r="R42" s="37"/>
      <c r="S42" s="37"/>
      <c r="T42" s="28">
        <f>VLOOKUP($O$1&amp;$W$1&amp;A42,作業ｼｰﾄ!$B$4:$S$702,14,FALSE)</f>
        <v>2</v>
      </c>
      <c r="U42" s="37" t="str">
        <f>VLOOKUP($O$1&amp;$W$1&amp;A42,作業ｼｰﾄ!$B$4:$S$702,15,FALSE)</f>
        <v>大木駿徹</v>
      </c>
      <c r="V42" s="37"/>
      <c r="W42" s="37"/>
      <c r="X42" s="28">
        <f>VLOOKUP($O$1&amp;$W$1&amp;A42,作業ｼｰﾄ!$B$4:$S$702,16,FALSE)</f>
        <v>2</v>
      </c>
      <c r="Y42" s="37" t="str">
        <f>VLOOKUP($O$1&amp;$W$1&amp;A42,作業ｼｰﾄ!$B$4:$S$702,17,FALSE)</f>
        <v>村木漣</v>
      </c>
      <c r="Z42" s="37"/>
      <c r="AA42" s="37"/>
      <c r="AB42" s="29">
        <f>VLOOKUP($O$1&amp;$W$1&amp;A42,作業ｼｰﾄ!$B$4:$S$702,18,FALSE)</f>
        <v>2</v>
      </c>
      <c r="AD42" s="31"/>
      <c r="AI42" s="32"/>
    </row>
    <row r="43" spans="1:35" ht="15.75" customHeight="1" x14ac:dyDescent="0.15">
      <c r="A43" s="33">
        <v>40</v>
      </c>
      <c r="B43" s="38" t="str">
        <f>VLOOKUP($O$1&amp;$W$1&amp;A43,作業ｼｰﾄ!$B$4:$S$702,6,FALSE)</f>
        <v>記録会④</v>
      </c>
      <c r="C43" s="38"/>
      <c r="D43" s="38"/>
      <c r="E43" s="38" t="str">
        <f>VLOOKUP($O$1&amp;$W$1&amp;A43,作業ｼｰﾄ!$B$4:$S$702,8,FALSE)</f>
        <v>北見光西中</v>
      </c>
      <c r="F43" s="38"/>
      <c r="G43" s="38"/>
      <c r="H43" s="38" t="str">
        <f>VLOOKUP($O$1&amp;$W$1&amp;A43,作業ｼｰﾄ!$B$4:$S$702,7,FALSE)</f>
        <v>網走</v>
      </c>
      <c r="I43" s="38"/>
      <c r="J43" s="41">
        <f>VLOOKUP($O$1&amp;$W$1&amp;A43,作業ｼｰﾄ!$B$4:$S$702,9,FALSE)</f>
        <v>5175</v>
      </c>
      <c r="K43" s="41"/>
      <c r="L43" s="34" t="str">
        <f>VLOOKUP($O$1&amp;$W$1&amp;A43,作業ｼｰﾄ!$B$4:$S$702,10,FALSE)</f>
        <v>決</v>
      </c>
      <c r="M43" s="38" t="str">
        <f>VLOOKUP($O$1&amp;$W$1&amp;A43,作業ｼｰﾄ!$B$4:$S$702,11,FALSE)</f>
        <v>小野碧斗</v>
      </c>
      <c r="N43" s="38"/>
      <c r="O43" s="38"/>
      <c r="P43" s="35">
        <f>VLOOKUP($O$1&amp;$W$1&amp;A43,作業ｼｰﾄ!$B$4:$S$702,12,FALSE)</f>
        <v>2</v>
      </c>
      <c r="Q43" s="38" t="str">
        <f>VLOOKUP($O$1&amp;$W$1&amp;A43,作業ｼｰﾄ!$B$4:$S$702,13,FALSE)</f>
        <v>細井大慎</v>
      </c>
      <c r="R43" s="38"/>
      <c r="S43" s="38"/>
      <c r="T43" s="35">
        <f>VLOOKUP($O$1&amp;$W$1&amp;A43,作業ｼｰﾄ!$B$4:$S$702,14,FALSE)</f>
        <v>3</v>
      </c>
      <c r="U43" s="38" t="str">
        <f>VLOOKUP($O$1&amp;$W$1&amp;A43,作業ｼｰﾄ!$B$4:$S$702,15,FALSE)</f>
        <v>島田大雅</v>
      </c>
      <c r="V43" s="38"/>
      <c r="W43" s="38"/>
      <c r="X43" s="35">
        <f>VLOOKUP($O$1&amp;$W$1&amp;A43,作業ｼｰﾄ!$B$4:$S$702,16,FALSE)</f>
        <v>2</v>
      </c>
      <c r="Y43" s="38" t="str">
        <f>VLOOKUP($O$1&amp;$W$1&amp;A43,作業ｼｰﾄ!$B$4:$S$702,17,FALSE)</f>
        <v>松村晴琉</v>
      </c>
      <c r="Z43" s="38"/>
      <c r="AA43" s="38"/>
      <c r="AB43" s="36">
        <f>VLOOKUP($O$1&amp;$W$1&amp;A43,作業ｼｰﾄ!$B$4:$S$702,18,FALSE)</f>
        <v>3</v>
      </c>
      <c r="AD43" s="31"/>
      <c r="AI43" s="32"/>
    </row>
    <row r="44" spans="1:35" ht="15.75" customHeight="1" x14ac:dyDescent="0.15">
      <c r="A44" s="26">
        <v>41</v>
      </c>
      <c r="B44" s="37" t="str">
        <f>VLOOKUP($O$1&amp;$W$1&amp;A44,作業ｼｰﾄ!$B$4:$S$702,6,FALSE)</f>
        <v>記録会②</v>
      </c>
      <c r="C44" s="37"/>
      <c r="D44" s="37"/>
      <c r="E44" s="37" t="str">
        <f>VLOOKUP($O$1&amp;$W$1&amp;A44,作業ｼｰﾄ!$B$4:$S$702,8,FALSE)</f>
        <v>美幌RC</v>
      </c>
      <c r="F44" s="37"/>
      <c r="G44" s="37"/>
      <c r="H44" s="37" t="str">
        <f>VLOOKUP($O$1&amp;$W$1&amp;A44,作業ｼｰﾄ!$B$4:$S$702,7,FALSE)</f>
        <v>網走</v>
      </c>
      <c r="I44" s="37"/>
      <c r="J44" s="40">
        <f>VLOOKUP($O$1&amp;$W$1&amp;A44,作業ｼｰﾄ!$B$4:$S$702,9,FALSE)</f>
        <v>5198</v>
      </c>
      <c r="K44" s="40"/>
      <c r="L44" s="27" t="str">
        <f>VLOOKUP($O$1&amp;$W$1&amp;A44,作業ｼｰﾄ!$B$4:$S$702,10,FALSE)</f>
        <v>決</v>
      </c>
      <c r="M44" s="37" t="str">
        <f>VLOOKUP($O$1&amp;$W$1&amp;A44,作業ｼｰﾄ!$B$4:$S$702,11,FALSE)</f>
        <v>鯛治大登</v>
      </c>
      <c r="N44" s="37"/>
      <c r="O44" s="37"/>
      <c r="P44" s="28">
        <f>VLOOKUP($O$1&amp;$W$1&amp;A44,作業ｼｰﾄ!$B$4:$S$702,12,FALSE)</f>
        <v>1</v>
      </c>
      <c r="Q44" s="37" t="str">
        <f>VLOOKUP($O$1&amp;$W$1&amp;A44,作業ｼｰﾄ!$B$4:$S$702,13,FALSE)</f>
        <v>曽我奏斗</v>
      </c>
      <c r="R44" s="37"/>
      <c r="S44" s="37"/>
      <c r="T44" s="28">
        <f>VLOOKUP($O$1&amp;$W$1&amp;A44,作業ｼｰﾄ!$B$4:$S$702,14,FALSE)</f>
        <v>1</v>
      </c>
      <c r="U44" s="37" t="str">
        <f>VLOOKUP($O$1&amp;$W$1&amp;A44,作業ｼｰﾄ!$B$4:$S$702,15,FALSE)</f>
        <v>上山怜穏</v>
      </c>
      <c r="V44" s="37"/>
      <c r="W44" s="37"/>
      <c r="X44" s="28">
        <f>VLOOKUP($O$1&amp;$W$1&amp;A44,作業ｼｰﾄ!$B$4:$S$702,16,FALSE)</f>
        <v>1</v>
      </c>
      <c r="Y44" s="37" t="str">
        <f>VLOOKUP($O$1&amp;$W$1&amp;A44,作業ｼｰﾄ!$B$4:$S$702,17,FALSE)</f>
        <v>新宮蓮</v>
      </c>
      <c r="Z44" s="37"/>
      <c r="AA44" s="37"/>
      <c r="AB44" s="29">
        <f>VLOOKUP($O$1&amp;$W$1&amp;A44,作業ｼｰﾄ!$B$4:$S$702,18,FALSE)</f>
        <v>1</v>
      </c>
      <c r="AD44" s="31"/>
      <c r="AI44" s="32"/>
    </row>
    <row r="45" spans="1:35" ht="15.75" customHeight="1" x14ac:dyDescent="0.15">
      <c r="A45" s="33">
        <v>42</v>
      </c>
      <c r="B45" s="38" t="str">
        <f>VLOOKUP($O$1&amp;$W$1&amp;A45,作業ｼｰﾄ!$B$4:$S$702,6,FALSE)</f>
        <v>記録会③</v>
      </c>
      <c r="C45" s="38"/>
      <c r="D45" s="38"/>
      <c r="E45" s="38" t="str">
        <f>VLOOKUP($O$1&amp;$W$1&amp;A45,作業ｼｰﾄ!$B$4:$S$702,8,FALSE)</f>
        <v>美幌中</v>
      </c>
      <c r="F45" s="38"/>
      <c r="G45" s="38"/>
      <c r="H45" s="38" t="str">
        <f>VLOOKUP($O$1&amp;$W$1&amp;A45,作業ｼｰﾄ!$B$4:$S$702,7,FALSE)</f>
        <v>網走</v>
      </c>
      <c r="I45" s="38"/>
      <c r="J45" s="41">
        <f>VLOOKUP($O$1&amp;$W$1&amp;A45,作業ｼｰﾄ!$B$4:$S$702,9,FALSE)</f>
        <v>5216</v>
      </c>
      <c r="K45" s="41"/>
      <c r="L45" s="34" t="str">
        <f>VLOOKUP($O$1&amp;$W$1&amp;A45,作業ｼｰﾄ!$B$4:$S$702,10,FALSE)</f>
        <v>決</v>
      </c>
      <c r="M45" s="38" t="str">
        <f>VLOOKUP($O$1&amp;$W$1&amp;A45,作業ｼｰﾄ!$B$4:$S$702,11,FALSE)</f>
        <v>髙橋悠貴</v>
      </c>
      <c r="N45" s="38"/>
      <c r="O45" s="38"/>
      <c r="P45" s="35">
        <f>VLOOKUP($O$1&amp;$W$1&amp;A45,作業ｼｰﾄ!$B$4:$S$702,12,FALSE)</f>
        <v>1</v>
      </c>
      <c r="Q45" s="38" t="str">
        <f>VLOOKUP($O$1&amp;$W$1&amp;A45,作業ｼｰﾄ!$B$4:$S$702,13,FALSE)</f>
        <v>西田隆之介</v>
      </c>
      <c r="R45" s="38"/>
      <c r="S45" s="38"/>
      <c r="T45" s="35">
        <f>VLOOKUP($O$1&amp;$W$1&amp;A45,作業ｼｰﾄ!$B$4:$S$702,14,FALSE)</f>
        <v>3</v>
      </c>
      <c r="U45" s="38" t="str">
        <f>VLOOKUP($O$1&amp;$W$1&amp;A45,作業ｼｰﾄ!$B$4:$S$702,15,FALSE)</f>
        <v>佐藤志音</v>
      </c>
      <c r="V45" s="38"/>
      <c r="W45" s="38"/>
      <c r="X45" s="35">
        <f>VLOOKUP($O$1&amp;$W$1&amp;A45,作業ｼｰﾄ!$B$4:$S$702,16,FALSE)</f>
        <v>2</v>
      </c>
      <c r="Y45" s="38" t="str">
        <f>VLOOKUP($O$1&amp;$W$1&amp;A45,作業ｼｰﾄ!$B$4:$S$702,17,FALSE)</f>
        <v>柳沼颯太</v>
      </c>
      <c r="Z45" s="38"/>
      <c r="AA45" s="38"/>
      <c r="AB45" s="36">
        <f>VLOOKUP($O$1&amp;$W$1&amp;A45,作業ｼｰﾄ!$B$4:$S$702,18,FALSE)</f>
        <v>3</v>
      </c>
      <c r="AD45" s="31"/>
      <c r="AI45" s="32"/>
    </row>
    <row r="46" spans="1:35" ht="15.75" customHeight="1" x14ac:dyDescent="0.15">
      <c r="A46" s="26">
        <v>43</v>
      </c>
      <c r="B46" s="37" t="str">
        <f>VLOOKUP($O$1&amp;$W$1&amp;A46,作業ｼｰﾄ!$B$4:$S$702,6,FALSE)</f>
        <v>秋季陸上</v>
      </c>
      <c r="C46" s="37"/>
      <c r="D46" s="37"/>
      <c r="E46" s="37" t="str">
        <f>VLOOKUP($O$1&amp;$W$1&amp;A46,作業ｼｰﾄ!$B$4:$S$702,8,FALSE)</f>
        <v>北見北中</v>
      </c>
      <c r="F46" s="37"/>
      <c r="G46" s="37"/>
      <c r="H46" s="37" t="str">
        <f>VLOOKUP($O$1&amp;$W$1&amp;A46,作業ｼｰﾄ!$B$4:$S$702,7,FALSE)</f>
        <v>網走</v>
      </c>
      <c r="I46" s="37"/>
      <c r="J46" s="40">
        <f>VLOOKUP($O$1&amp;$W$1&amp;A46,作業ｼｰﾄ!$B$4:$S$702,9,FALSE)</f>
        <v>5227</v>
      </c>
      <c r="K46" s="40"/>
      <c r="L46" s="27" t="str">
        <f>VLOOKUP($O$1&amp;$W$1&amp;A46,作業ｼｰﾄ!$B$4:$S$702,10,FALSE)</f>
        <v>TR</v>
      </c>
      <c r="M46" s="37" t="str">
        <f>VLOOKUP($O$1&amp;$W$1&amp;A46,作業ｼｰﾄ!$B$4:$S$702,11,FALSE)</f>
        <v>吉村健</v>
      </c>
      <c r="N46" s="37"/>
      <c r="O46" s="37"/>
      <c r="P46" s="28">
        <f>VLOOKUP($O$1&amp;$W$1&amp;A46,作業ｼｰﾄ!$B$4:$S$702,12,FALSE)</f>
        <v>2</v>
      </c>
      <c r="Q46" s="37" t="str">
        <f>VLOOKUP($O$1&amp;$W$1&amp;A46,作業ｼｰﾄ!$B$4:$S$702,13,FALSE)</f>
        <v>狩野太我</v>
      </c>
      <c r="R46" s="37"/>
      <c r="S46" s="37"/>
      <c r="T46" s="28">
        <f>VLOOKUP($O$1&amp;$W$1&amp;A46,作業ｼｰﾄ!$B$4:$S$702,14,FALSE)</f>
        <v>1</v>
      </c>
      <c r="U46" s="37" t="str">
        <f>VLOOKUP($O$1&amp;$W$1&amp;A46,作業ｼｰﾄ!$B$4:$S$702,15,FALSE)</f>
        <v>黒沢太一</v>
      </c>
      <c r="V46" s="37"/>
      <c r="W46" s="37"/>
      <c r="X46" s="28">
        <f>VLOOKUP($O$1&amp;$W$1&amp;A46,作業ｼｰﾄ!$B$4:$S$702,16,FALSE)</f>
        <v>1</v>
      </c>
      <c r="Y46" s="37" t="str">
        <f>VLOOKUP($O$1&amp;$W$1&amp;A46,作業ｼｰﾄ!$B$4:$S$702,17,FALSE)</f>
        <v>須藤陸都</v>
      </c>
      <c r="Z46" s="37"/>
      <c r="AA46" s="37"/>
      <c r="AB46" s="29">
        <f>VLOOKUP($O$1&amp;$W$1&amp;A46,作業ｼｰﾄ!$B$4:$S$702,18,FALSE)</f>
        <v>2</v>
      </c>
      <c r="AD46" s="31"/>
      <c r="AI46" s="32"/>
    </row>
    <row r="47" spans="1:35" ht="15.75" customHeight="1" x14ac:dyDescent="0.15">
      <c r="A47" s="33">
        <v>44</v>
      </c>
      <c r="B47" s="38" t="str">
        <f>VLOOKUP($O$1&amp;$W$1&amp;A47,作業ｼｰﾄ!$B$4:$S$702,6,FALSE)</f>
        <v>記録会④</v>
      </c>
      <c r="C47" s="38"/>
      <c r="D47" s="38"/>
      <c r="E47" s="38" t="str">
        <f>VLOOKUP($O$1&amp;$W$1&amp;A47,作業ｼｰﾄ!$B$4:$S$702,8,FALSE)</f>
        <v>北見北中</v>
      </c>
      <c r="F47" s="38"/>
      <c r="G47" s="38"/>
      <c r="H47" s="38" t="str">
        <f>VLOOKUP($O$1&amp;$W$1&amp;A47,作業ｼｰﾄ!$B$4:$S$702,7,FALSE)</f>
        <v>網走</v>
      </c>
      <c r="I47" s="38"/>
      <c r="J47" s="41">
        <f>VLOOKUP($O$1&amp;$W$1&amp;A47,作業ｼｰﾄ!$B$4:$S$702,9,FALSE)</f>
        <v>5242</v>
      </c>
      <c r="K47" s="41"/>
      <c r="L47" s="34" t="str">
        <f>VLOOKUP($O$1&amp;$W$1&amp;A47,作業ｼｰﾄ!$B$4:$S$702,10,FALSE)</f>
        <v>決</v>
      </c>
      <c r="M47" s="38" t="str">
        <f>VLOOKUP($O$1&amp;$W$1&amp;A47,作業ｼｰﾄ!$B$4:$S$702,11,FALSE)</f>
        <v>田中瑞樹</v>
      </c>
      <c r="N47" s="38"/>
      <c r="O47" s="38"/>
      <c r="P47" s="35">
        <f>VLOOKUP($O$1&amp;$W$1&amp;A47,作業ｼｰﾄ!$B$4:$S$702,12,FALSE)</f>
        <v>1</v>
      </c>
      <c r="Q47" s="38" t="str">
        <f>VLOOKUP($O$1&amp;$W$1&amp;A47,作業ｼｰﾄ!$B$4:$S$702,13,FALSE)</f>
        <v>狩野太我</v>
      </c>
      <c r="R47" s="38"/>
      <c r="S47" s="38"/>
      <c r="T47" s="35">
        <f>VLOOKUP($O$1&amp;$W$1&amp;A47,作業ｼｰﾄ!$B$4:$S$702,14,FALSE)</f>
        <v>1</v>
      </c>
      <c r="U47" s="38" t="str">
        <f>VLOOKUP($O$1&amp;$W$1&amp;A47,作業ｼｰﾄ!$B$4:$S$702,15,FALSE)</f>
        <v>黒沢太一</v>
      </c>
      <c r="V47" s="38"/>
      <c r="W47" s="38"/>
      <c r="X47" s="35">
        <f>VLOOKUP($O$1&amp;$W$1&amp;A47,作業ｼｰﾄ!$B$4:$S$702,16,FALSE)</f>
        <v>1</v>
      </c>
      <c r="Y47" s="38" t="str">
        <f>VLOOKUP($O$1&amp;$W$1&amp;A47,作業ｼｰﾄ!$B$4:$S$702,17,FALSE)</f>
        <v>須藤陸都</v>
      </c>
      <c r="Z47" s="38"/>
      <c r="AA47" s="38"/>
      <c r="AB47" s="36">
        <f>VLOOKUP($O$1&amp;$W$1&amp;A47,作業ｼｰﾄ!$B$4:$S$702,18,FALSE)</f>
        <v>2</v>
      </c>
      <c r="AD47" s="31"/>
      <c r="AI47" s="32"/>
    </row>
    <row r="48" spans="1:35" ht="15.75" customHeight="1" x14ac:dyDescent="0.15">
      <c r="A48" s="26">
        <v>45</v>
      </c>
      <c r="B48" s="37" t="str">
        <f>VLOOKUP($O$1&amp;$W$1&amp;A48,作業ｼｰﾄ!$B$4:$S$702,6,FALSE)</f>
        <v>記録会③</v>
      </c>
      <c r="C48" s="37"/>
      <c r="D48" s="37"/>
      <c r="E48" s="37" t="str">
        <f>VLOOKUP($O$1&amp;$W$1&amp;A48,作業ｼｰﾄ!$B$4:$S$702,8,FALSE)</f>
        <v>斜里中</v>
      </c>
      <c r="F48" s="37"/>
      <c r="G48" s="37"/>
      <c r="H48" s="37" t="str">
        <f>VLOOKUP($O$1&amp;$W$1&amp;A48,作業ｼｰﾄ!$B$4:$S$702,7,FALSE)</f>
        <v>網走</v>
      </c>
      <c r="I48" s="37"/>
      <c r="J48" s="40">
        <f>VLOOKUP($O$1&amp;$W$1&amp;A48,作業ｼｰﾄ!$B$4:$S$702,9,FALSE)</f>
        <v>5331</v>
      </c>
      <c r="K48" s="40"/>
      <c r="L48" s="27" t="str">
        <f>VLOOKUP($O$1&amp;$W$1&amp;A48,作業ｼｰﾄ!$B$4:$S$702,10,FALSE)</f>
        <v>決</v>
      </c>
      <c r="M48" s="37" t="str">
        <f>VLOOKUP($O$1&amp;$W$1&amp;A48,作業ｼｰﾄ!$B$4:$S$702,11,FALSE)</f>
        <v>長島来琉</v>
      </c>
      <c r="N48" s="37"/>
      <c r="O48" s="37"/>
      <c r="P48" s="28">
        <f>VLOOKUP($O$1&amp;$W$1&amp;A48,作業ｼｰﾄ!$B$4:$S$702,12,FALSE)</f>
        <v>1</v>
      </c>
      <c r="Q48" s="37" t="str">
        <f>VLOOKUP($O$1&amp;$W$1&amp;A48,作業ｼｰﾄ!$B$4:$S$702,13,FALSE)</f>
        <v>平賀琥珀</v>
      </c>
      <c r="R48" s="37"/>
      <c r="S48" s="37"/>
      <c r="T48" s="28">
        <f>VLOOKUP($O$1&amp;$W$1&amp;A48,作業ｼｰﾄ!$B$4:$S$702,14,FALSE)</f>
        <v>1</v>
      </c>
      <c r="U48" s="37" t="str">
        <f>VLOOKUP($O$1&amp;$W$1&amp;A48,作業ｼｰﾄ!$B$4:$S$702,15,FALSE)</f>
        <v>鈴木漣起</v>
      </c>
      <c r="V48" s="37"/>
      <c r="W48" s="37"/>
      <c r="X48" s="28">
        <f>VLOOKUP($O$1&amp;$W$1&amp;A48,作業ｼｰﾄ!$B$4:$S$702,16,FALSE)</f>
        <v>1</v>
      </c>
      <c r="Y48" s="37" t="str">
        <f>VLOOKUP($O$1&amp;$W$1&amp;A48,作業ｼｰﾄ!$B$4:$S$702,17,FALSE)</f>
        <v>阿部真沙斗</v>
      </c>
      <c r="Z48" s="37"/>
      <c r="AA48" s="37"/>
      <c r="AB48" s="29">
        <f>VLOOKUP($O$1&amp;$W$1&amp;A48,作業ｼｰﾄ!$B$4:$S$702,18,FALSE)</f>
        <v>1</v>
      </c>
      <c r="AD48" s="31"/>
      <c r="AI48" s="32"/>
    </row>
    <row r="49" spans="1:35" ht="15.75" customHeight="1" x14ac:dyDescent="0.15">
      <c r="A49" s="33">
        <v>46</v>
      </c>
      <c r="B49" s="38" t="str">
        <f>VLOOKUP($O$1&amp;$W$1&amp;A49,作業ｼｰﾄ!$B$4:$S$702,6,FALSE)</f>
        <v>新人戦</v>
      </c>
      <c r="C49" s="38"/>
      <c r="D49" s="38"/>
      <c r="E49" s="38" t="str">
        <f>VLOOKUP($O$1&amp;$W$1&amp;A49,作業ｼｰﾄ!$B$4:$S$702,8,FALSE)</f>
        <v>斜里中</v>
      </c>
      <c r="F49" s="38"/>
      <c r="G49" s="38"/>
      <c r="H49" s="38" t="str">
        <f>VLOOKUP($O$1&amp;$W$1&amp;A49,作業ｼｰﾄ!$B$4:$S$702,7,FALSE)</f>
        <v>網走</v>
      </c>
      <c r="I49" s="38"/>
      <c r="J49" s="41">
        <f>VLOOKUP($O$1&amp;$W$1&amp;A49,作業ｼｰﾄ!$B$4:$S$702,9,FALSE)</f>
        <v>5332</v>
      </c>
      <c r="K49" s="41"/>
      <c r="L49" s="34" t="str">
        <f>VLOOKUP($O$1&amp;$W$1&amp;A49,作業ｼｰﾄ!$B$4:$S$702,10,FALSE)</f>
        <v>決</v>
      </c>
      <c r="M49" s="38" t="str">
        <f>VLOOKUP($O$1&amp;$W$1&amp;A49,作業ｼｰﾄ!$B$4:$S$702,11,FALSE)</f>
        <v>長島来琉</v>
      </c>
      <c r="N49" s="38"/>
      <c r="O49" s="38"/>
      <c r="P49" s="35">
        <f>VLOOKUP($O$1&amp;$W$1&amp;A49,作業ｼｰﾄ!$B$4:$S$702,12,FALSE)</f>
        <v>1</v>
      </c>
      <c r="Q49" s="38" t="str">
        <f>VLOOKUP($O$1&amp;$W$1&amp;A49,作業ｼｰﾄ!$B$4:$S$702,13,FALSE)</f>
        <v>平賀琥珀</v>
      </c>
      <c r="R49" s="38"/>
      <c r="S49" s="38"/>
      <c r="T49" s="35">
        <f>VLOOKUP($O$1&amp;$W$1&amp;A49,作業ｼｰﾄ!$B$4:$S$702,14,FALSE)</f>
        <v>1</v>
      </c>
      <c r="U49" s="38" t="str">
        <f>VLOOKUP($O$1&amp;$W$1&amp;A49,作業ｼｰﾄ!$B$4:$S$702,15,FALSE)</f>
        <v>佐藤隆稀</v>
      </c>
      <c r="V49" s="38"/>
      <c r="W49" s="38"/>
      <c r="X49" s="35">
        <f>VLOOKUP($O$1&amp;$W$1&amp;A49,作業ｼｰﾄ!$B$4:$S$702,16,FALSE)</f>
        <v>1</v>
      </c>
      <c r="Y49" s="38" t="str">
        <f>VLOOKUP($O$1&amp;$W$1&amp;A49,作業ｼｰﾄ!$B$4:$S$702,17,FALSE)</f>
        <v>阿部真沙斗</v>
      </c>
      <c r="Z49" s="38"/>
      <c r="AA49" s="38"/>
      <c r="AB49" s="36">
        <f>VLOOKUP($O$1&amp;$W$1&amp;A49,作業ｼｰﾄ!$B$4:$S$702,18,FALSE)</f>
        <v>1</v>
      </c>
      <c r="AD49" s="31"/>
      <c r="AI49" s="32"/>
    </row>
    <row r="50" spans="1:35" ht="15.75" customHeight="1" x14ac:dyDescent="0.15">
      <c r="A50" s="26">
        <v>47</v>
      </c>
      <c r="B50" s="37" t="str">
        <f>VLOOKUP($O$1&amp;$W$1&amp;A50,作業ｼｰﾄ!$B$4:$S$702,6,FALSE)</f>
        <v>記録会④</v>
      </c>
      <c r="C50" s="37"/>
      <c r="D50" s="37"/>
      <c r="E50" s="37" t="str">
        <f>VLOOKUP($O$1&amp;$W$1&amp;A50,作業ｼｰﾄ!$B$4:$S$702,8,FALSE)</f>
        <v>北見北光中</v>
      </c>
      <c r="F50" s="37"/>
      <c r="G50" s="37"/>
      <c r="H50" s="37" t="str">
        <f>VLOOKUP($O$1&amp;$W$1&amp;A50,作業ｼｰﾄ!$B$4:$S$702,7,FALSE)</f>
        <v>網走</v>
      </c>
      <c r="I50" s="37"/>
      <c r="J50" s="40">
        <f>VLOOKUP($O$1&amp;$W$1&amp;A50,作業ｼｰﾄ!$B$4:$S$702,9,FALSE)</f>
        <v>5443</v>
      </c>
      <c r="K50" s="40"/>
      <c r="L50" s="27" t="str">
        <f>VLOOKUP($O$1&amp;$W$1&amp;A50,作業ｼｰﾄ!$B$4:$S$702,10,FALSE)</f>
        <v>決</v>
      </c>
      <c r="M50" s="37" t="str">
        <f>VLOOKUP($O$1&amp;$W$1&amp;A50,作業ｼｰﾄ!$B$4:$S$702,11,FALSE)</f>
        <v>池田幸生</v>
      </c>
      <c r="N50" s="37"/>
      <c r="O50" s="37"/>
      <c r="P50" s="28">
        <f>VLOOKUP($O$1&amp;$W$1&amp;A50,作業ｼｰﾄ!$B$4:$S$702,12,FALSE)</f>
        <v>2</v>
      </c>
      <c r="Q50" s="37" t="str">
        <f>VLOOKUP($O$1&amp;$W$1&amp;A50,作業ｼｰﾄ!$B$4:$S$702,13,FALSE)</f>
        <v>永井維祥</v>
      </c>
      <c r="R50" s="37"/>
      <c r="S50" s="37"/>
      <c r="T50" s="28">
        <f>VLOOKUP($O$1&amp;$W$1&amp;A50,作業ｼｰﾄ!$B$4:$S$702,14,FALSE)</f>
        <v>2</v>
      </c>
      <c r="U50" s="37" t="str">
        <f>VLOOKUP($O$1&amp;$W$1&amp;A50,作業ｼｰﾄ!$B$4:$S$702,15,FALSE)</f>
        <v>服部恒亮</v>
      </c>
      <c r="V50" s="37"/>
      <c r="W50" s="37"/>
      <c r="X50" s="28">
        <f>VLOOKUP($O$1&amp;$W$1&amp;A50,作業ｼｰﾄ!$B$4:$S$702,16,FALSE)</f>
        <v>1</v>
      </c>
      <c r="Y50" s="37" t="str">
        <f>VLOOKUP($O$1&amp;$W$1&amp;A50,作業ｼｰﾄ!$B$4:$S$702,17,FALSE)</f>
        <v>渡邉心</v>
      </c>
      <c r="Z50" s="37"/>
      <c r="AA50" s="37"/>
      <c r="AB50" s="29">
        <f>VLOOKUP($O$1&amp;$W$1&amp;A50,作業ｼｰﾄ!$B$4:$S$702,18,FALSE)</f>
        <v>2</v>
      </c>
      <c r="AD50" s="31"/>
      <c r="AI50" s="32"/>
    </row>
    <row r="51" spans="1:35" ht="15.75" customHeight="1" x14ac:dyDescent="0.15">
      <c r="A51" s="33">
        <v>48</v>
      </c>
      <c r="B51" s="38" t="str">
        <f>VLOOKUP($O$1&amp;$W$1&amp;A51,作業ｼｰﾄ!$B$4:$S$702,6,FALSE)</f>
        <v>記録会②</v>
      </c>
      <c r="C51" s="38"/>
      <c r="D51" s="38"/>
      <c r="E51" s="38" t="str">
        <f>VLOOKUP($O$1&amp;$W$1&amp;A51,作業ｼｰﾄ!$B$4:$S$702,8,FALSE)</f>
        <v>美幌中</v>
      </c>
      <c r="F51" s="38"/>
      <c r="G51" s="38"/>
      <c r="H51" s="38" t="str">
        <f>VLOOKUP($O$1&amp;$W$1&amp;A51,作業ｼｰﾄ!$B$4:$S$702,7,FALSE)</f>
        <v>網走</v>
      </c>
      <c r="I51" s="38"/>
      <c r="J51" s="41">
        <f>VLOOKUP($O$1&amp;$W$1&amp;A51,作業ｼｰﾄ!$B$4:$S$702,9,FALSE)</f>
        <v>5471</v>
      </c>
      <c r="K51" s="41"/>
      <c r="L51" s="34" t="str">
        <f>VLOOKUP($O$1&amp;$W$1&amp;A51,作業ｼｰﾄ!$B$4:$S$702,10,FALSE)</f>
        <v>決</v>
      </c>
      <c r="M51" s="38" t="str">
        <f>VLOOKUP($O$1&amp;$W$1&amp;A51,作業ｼｰﾄ!$B$4:$S$702,11,FALSE)</f>
        <v>西田隆之介</v>
      </c>
      <c r="N51" s="38"/>
      <c r="O51" s="38"/>
      <c r="P51" s="35">
        <f>VLOOKUP($O$1&amp;$W$1&amp;A51,作業ｼｰﾄ!$B$4:$S$702,12,FALSE)</f>
        <v>3</v>
      </c>
      <c r="Q51" s="38" t="str">
        <f>VLOOKUP($O$1&amp;$W$1&amp;A51,作業ｼｰﾄ!$B$4:$S$702,13,FALSE)</f>
        <v>佐藤志音</v>
      </c>
      <c r="R51" s="38"/>
      <c r="S51" s="38"/>
      <c r="T51" s="35">
        <f>VLOOKUP($O$1&amp;$W$1&amp;A51,作業ｼｰﾄ!$B$4:$S$702,14,FALSE)</f>
        <v>2</v>
      </c>
      <c r="U51" s="38" t="str">
        <f>VLOOKUP($O$1&amp;$W$1&amp;A51,作業ｼｰﾄ!$B$4:$S$702,15,FALSE)</f>
        <v>吉田壮佑</v>
      </c>
      <c r="V51" s="38"/>
      <c r="W51" s="38"/>
      <c r="X51" s="35">
        <f>VLOOKUP($O$1&amp;$W$1&amp;A51,作業ｼｰﾄ!$B$4:$S$702,16,FALSE)</f>
        <v>2</v>
      </c>
      <c r="Y51" s="38" t="str">
        <f>VLOOKUP($O$1&amp;$W$1&amp;A51,作業ｼｰﾄ!$B$4:$S$702,17,FALSE)</f>
        <v>柳沼颯太</v>
      </c>
      <c r="Z51" s="38"/>
      <c r="AA51" s="38"/>
      <c r="AB51" s="36">
        <f>VLOOKUP($O$1&amp;$W$1&amp;A51,作業ｼｰﾄ!$B$4:$S$702,18,FALSE)</f>
        <v>3</v>
      </c>
      <c r="AD51" s="31"/>
      <c r="AI51" s="32"/>
    </row>
    <row r="52" spans="1:35" ht="15.75" customHeight="1" x14ac:dyDescent="0.15">
      <c r="A52" s="26">
        <v>49</v>
      </c>
      <c r="B52" s="37" t="str">
        <f>VLOOKUP($O$1&amp;$W$1&amp;A52,作業ｼｰﾄ!$B$4:$S$702,6,FALSE)</f>
        <v>記録会②</v>
      </c>
      <c r="C52" s="37"/>
      <c r="D52" s="37"/>
      <c r="E52" s="37" t="str">
        <f>VLOOKUP($O$1&amp;$W$1&amp;A52,作業ｼｰﾄ!$B$4:$S$702,8,FALSE)</f>
        <v>雄武中</v>
      </c>
      <c r="F52" s="37"/>
      <c r="G52" s="37"/>
      <c r="H52" s="37" t="str">
        <f>VLOOKUP($O$1&amp;$W$1&amp;A52,作業ｼｰﾄ!$B$4:$S$702,7,FALSE)</f>
        <v>網走</v>
      </c>
      <c r="I52" s="37"/>
      <c r="J52" s="40">
        <f>VLOOKUP($O$1&amp;$W$1&amp;A52,作業ｼｰﾄ!$B$4:$S$702,9,FALSE)</f>
        <v>5569</v>
      </c>
      <c r="K52" s="40"/>
      <c r="L52" s="27" t="str">
        <f>VLOOKUP($O$1&amp;$W$1&amp;A52,作業ｼｰﾄ!$B$4:$S$702,10,FALSE)</f>
        <v>決</v>
      </c>
      <c r="M52" s="37" t="str">
        <f>VLOOKUP($O$1&amp;$W$1&amp;A52,作業ｼｰﾄ!$B$4:$S$702,11,FALSE)</f>
        <v>坂元壱汰</v>
      </c>
      <c r="N52" s="37"/>
      <c r="O52" s="37"/>
      <c r="P52" s="28">
        <f>VLOOKUP($O$1&amp;$W$1&amp;A52,作業ｼｰﾄ!$B$4:$S$702,12,FALSE)</f>
        <v>2</v>
      </c>
      <c r="Q52" s="37" t="str">
        <f>VLOOKUP($O$1&amp;$W$1&amp;A52,作業ｼｰﾄ!$B$4:$S$702,13,FALSE)</f>
        <v>池田柊牙</v>
      </c>
      <c r="R52" s="37"/>
      <c r="S52" s="37"/>
      <c r="T52" s="28">
        <f>VLOOKUP($O$1&amp;$W$1&amp;A52,作業ｼｰﾄ!$B$4:$S$702,14,FALSE)</f>
        <v>2</v>
      </c>
      <c r="U52" s="37" t="str">
        <f>VLOOKUP($O$1&amp;$W$1&amp;A52,作業ｼｰﾄ!$B$4:$S$702,15,FALSE)</f>
        <v>小野愛翔</v>
      </c>
      <c r="V52" s="37"/>
      <c r="W52" s="37"/>
      <c r="X52" s="28">
        <f>VLOOKUP($O$1&amp;$W$1&amp;A52,作業ｼｰﾄ!$B$4:$S$702,16,FALSE)</f>
        <v>3</v>
      </c>
      <c r="Y52" s="37" t="str">
        <f>VLOOKUP($O$1&amp;$W$1&amp;A52,作業ｼｰﾄ!$B$4:$S$702,17,FALSE)</f>
        <v>片川透磨</v>
      </c>
      <c r="Z52" s="37"/>
      <c r="AA52" s="37"/>
      <c r="AB52" s="29">
        <f>VLOOKUP($O$1&amp;$W$1&amp;A52,作業ｼｰﾄ!$B$4:$S$702,18,FALSE)</f>
        <v>2</v>
      </c>
      <c r="AD52" s="31"/>
      <c r="AI52" s="32"/>
    </row>
    <row r="53" spans="1:35" ht="15.75" customHeight="1" x14ac:dyDescent="0.15">
      <c r="A53" s="33">
        <v>50</v>
      </c>
      <c r="B53" s="38" t="str">
        <f>VLOOKUP($O$1&amp;$W$1&amp;A53,作業ｼｰﾄ!$B$4:$S$702,6,FALSE)</f>
        <v>新人戦</v>
      </c>
      <c r="C53" s="38"/>
      <c r="D53" s="38"/>
      <c r="E53" s="38" t="str">
        <f>VLOOKUP($O$1&amp;$W$1&amp;A53,作業ｼｰﾄ!$B$4:$S$702,8,FALSE)</f>
        <v>北見北光中</v>
      </c>
      <c r="F53" s="38"/>
      <c r="G53" s="38"/>
      <c r="H53" s="38" t="str">
        <f>VLOOKUP($O$1&amp;$W$1&amp;A53,作業ｼｰﾄ!$B$4:$S$702,7,FALSE)</f>
        <v>網走</v>
      </c>
      <c r="I53" s="38"/>
      <c r="J53" s="41">
        <f>VLOOKUP($O$1&amp;$W$1&amp;A53,作業ｼｰﾄ!$B$4:$S$702,9,FALSE)</f>
        <v>5841</v>
      </c>
      <c r="K53" s="41"/>
      <c r="L53" s="34" t="str">
        <f>VLOOKUP($O$1&amp;$W$1&amp;A53,作業ｼｰﾄ!$B$4:$S$702,10,FALSE)</f>
        <v>予</v>
      </c>
      <c r="M53" s="38" t="str">
        <f>VLOOKUP($O$1&amp;$W$1&amp;A53,作業ｼｰﾄ!$B$4:$S$702,11,FALSE)</f>
        <v>池田幸生</v>
      </c>
      <c r="N53" s="38"/>
      <c r="O53" s="38"/>
      <c r="P53" s="35">
        <f>VLOOKUP($O$1&amp;$W$1&amp;A53,作業ｼｰﾄ!$B$4:$S$702,12,FALSE)</f>
        <v>2</v>
      </c>
      <c r="Q53" s="38" t="str">
        <f>VLOOKUP($O$1&amp;$W$1&amp;A53,作業ｼｰﾄ!$B$4:$S$702,13,FALSE)</f>
        <v>永井維祥</v>
      </c>
      <c r="R53" s="38"/>
      <c r="S53" s="38"/>
      <c r="T53" s="35">
        <f>VLOOKUP($O$1&amp;$W$1&amp;A53,作業ｼｰﾄ!$B$4:$S$702,14,FALSE)</f>
        <v>2</v>
      </c>
      <c r="U53" s="38" t="str">
        <f>VLOOKUP($O$1&amp;$W$1&amp;A53,作業ｼｰﾄ!$B$4:$S$702,15,FALSE)</f>
        <v>吉田壮汰</v>
      </c>
      <c r="V53" s="38"/>
      <c r="W53" s="38"/>
      <c r="X53" s="35">
        <f>VLOOKUP($O$1&amp;$W$1&amp;A53,作業ｼｰﾄ!$B$4:$S$702,16,FALSE)</f>
        <v>2</v>
      </c>
      <c r="Y53" s="38" t="str">
        <f>VLOOKUP($O$1&amp;$W$1&amp;A53,作業ｼｰﾄ!$B$4:$S$702,17,FALSE)</f>
        <v>渡邉心</v>
      </c>
      <c r="Z53" s="38"/>
      <c r="AA53" s="38"/>
      <c r="AB53" s="36">
        <f>VLOOKUP($O$1&amp;$W$1&amp;A53,作業ｼｰﾄ!$B$4:$S$702,18,FALSE)</f>
        <v>2</v>
      </c>
      <c r="AD53" s="31"/>
      <c r="AI53" s="32"/>
    </row>
    <row r="54" spans="1:35" ht="15.75" customHeight="1" x14ac:dyDescent="0.15">
      <c r="A54" s="18" t="s">
        <v>1255</v>
      </c>
      <c r="B54" s="30" t="s">
        <v>1255</v>
      </c>
      <c r="C54" s="30" t="s">
        <v>1255</v>
      </c>
      <c r="D54" s="30" t="s">
        <v>1255</v>
      </c>
      <c r="E54" s="18" t="s">
        <v>1255</v>
      </c>
      <c r="F54" s="18" t="s">
        <v>1255</v>
      </c>
      <c r="G54" s="18" t="s">
        <v>1255</v>
      </c>
      <c r="H54" s="18" t="s">
        <v>1255</v>
      </c>
      <c r="I54" s="18" t="s">
        <v>1255</v>
      </c>
      <c r="J54" s="18" t="s">
        <v>1255</v>
      </c>
      <c r="K54" s="18" t="s">
        <v>1255</v>
      </c>
      <c r="L54" s="18" t="s">
        <v>1255</v>
      </c>
      <c r="M54" s="18" t="s">
        <v>1255</v>
      </c>
      <c r="N54" s="18" t="s">
        <v>1255</v>
      </c>
      <c r="O54" s="18" t="s">
        <v>1255</v>
      </c>
      <c r="P54" s="18" t="s">
        <v>1255</v>
      </c>
      <c r="Q54" s="18" t="s">
        <v>1255</v>
      </c>
      <c r="R54" s="18" t="s">
        <v>1255</v>
      </c>
      <c r="S54" s="18" t="s">
        <v>1255</v>
      </c>
      <c r="T54" s="18" t="s">
        <v>1255</v>
      </c>
      <c r="U54" s="18" t="s">
        <v>1255</v>
      </c>
      <c r="V54" s="18" t="s">
        <v>1255</v>
      </c>
      <c r="W54" s="18" t="s">
        <v>1255</v>
      </c>
      <c r="X54" s="18" t="s">
        <v>1255</v>
      </c>
      <c r="Y54" s="18" t="s">
        <v>1255</v>
      </c>
      <c r="Z54" s="18" t="s">
        <v>1255</v>
      </c>
      <c r="AA54" s="18" t="s">
        <v>1255</v>
      </c>
      <c r="AB54" s="18" t="s">
        <v>1255</v>
      </c>
    </row>
  </sheetData>
  <sheetProtection sheet="1" selectLockedCells="1" autoFilter="0"/>
  <mergeCells count="413">
    <mergeCell ref="B29:D29"/>
    <mergeCell ref="B21:D21"/>
    <mergeCell ref="W1:AB1"/>
    <mergeCell ref="O1:T1"/>
    <mergeCell ref="B4:D4"/>
    <mergeCell ref="B5:D5"/>
    <mergeCell ref="B6:D6"/>
    <mergeCell ref="B7:D7"/>
    <mergeCell ref="B8:D8"/>
    <mergeCell ref="B9:D9"/>
    <mergeCell ref="B10:D10"/>
    <mergeCell ref="E5:G5"/>
    <mergeCell ref="H5:I5"/>
    <mergeCell ref="E6:G6"/>
    <mergeCell ref="H6:I6"/>
    <mergeCell ref="E7:G7"/>
    <mergeCell ref="H7:I7"/>
    <mergeCell ref="E8:G8"/>
    <mergeCell ref="H8:I8"/>
    <mergeCell ref="E9:G9"/>
    <mergeCell ref="H9:I9"/>
    <mergeCell ref="E10:G10"/>
    <mergeCell ref="H10:I10"/>
    <mergeCell ref="Y3:AA3"/>
    <mergeCell ref="E29:G29"/>
    <mergeCell ref="H29:I29"/>
    <mergeCell ref="H24:I24"/>
    <mergeCell ref="E25:G25"/>
    <mergeCell ref="H25:I25"/>
    <mergeCell ref="E26:G26"/>
    <mergeCell ref="H26:I26"/>
    <mergeCell ref="E20:G20"/>
    <mergeCell ref="H20:I20"/>
    <mergeCell ref="E23:G23"/>
    <mergeCell ref="B11:D11"/>
    <mergeCell ref="E21:G21"/>
    <mergeCell ref="H21:I21"/>
    <mergeCell ref="E22:G22"/>
    <mergeCell ref="H22:I22"/>
    <mergeCell ref="B12:D12"/>
    <mergeCell ref="H27:I27"/>
    <mergeCell ref="E28:G28"/>
    <mergeCell ref="H28:I28"/>
    <mergeCell ref="B25:D25"/>
    <mergeCell ref="B26:D26"/>
    <mergeCell ref="B27:D27"/>
    <mergeCell ref="B28:D28"/>
    <mergeCell ref="E36:G36"/>
    <mergeCell ref="J51:K51"/>
    <mergeCell ref="J52:K52"/>
    <mergeCell ref="J53:K53"/>
    <mergeCell ref="B14:D14"/>
    <mergeCell ref="B15:D15"/>
    <mergeCell ref="U1:V1"/>
    <mergeCell ref="M1:N1"/>
    <mergeCell ref="H3:I3"/>
    <mergeCell ref="E3:G3"/>
    <mergeCell ref="A1:L1"/>
    <mergeCell ref="E4:G4"/>
    <mergeCell ref="H4:I4"/>
    <mergeCell ref="E15:G15"/>
    <mergeCell ref="H15:I15"/>
    <mergeCell ref="H12:I12"/>
    <mergeCell ref="E13:G13"/>
    <mergeCell ref="H13:I13"/>
    <mergeCell ref="E14:G14"/>
    <mergeCell ref="H14:I14"/>
    <mergeCell ref="B3:D3"/>
    <mergeCell ref="J40:K40"/>
    <mergeCell ref="B13:D13"/>
    <mergeCell ref="J39:K39"/>
    <mergeCell ref="J50:K50"/>
    <mergeCell ref="J49:K49"/>
    <mergeCell ref="J41:K41"/>
    <mergeCell ref="J42:K42"/>
    <mergeCell ref="J43:K43"/>
    <mergeCell ref="J44:K44"/>
    <mergeCell ref="J45:K45"/>
    <mergeCell ref="J46:K46"/>
    <mergeCell ref="J47:K47"/>
    <mergeCell ref="J48:K48"/>
    <mergeCell ref="E53:G53"/>
    <mergeCell ref="H53:I53"/>
    <mergeCell ref="E48:G48"/>
    <mergeCell ref="H48:I48"/>
    <mergeCell ref="E49:G49"/>
    <mergeCell ref="H49:I49"/>
    <mergeCell ref="E50:G50"/>
    <mergeCell ref="H50:I50"/>
    <mergeCell ref="E45:G45"/>
    <mergeCell ref="H45:I45"/>
    <mergeCell ref="E46:G46"/>
    <mergeCell ref="H46:I46"/>
    <mergeCell ref="E47:G47"/>
    <mergeCell ref="H47:I47"/>
    <mergeCell ref="E51:G51"/>
    <mergeCell ref="H51:I51"/>
    <mergeCell ref="E52:G52"/>
    <mergeCell ref="H52:I52"/>
    <mergeCell ref="M3:O3"/>
    <mergeCell ref="M4:O4"/>
    <mergeCell ref="M5:O5"/>
    <mergeCell ref="M6:O6"/>
    <mergeCell ref="E16:G16"/>
    <mergeCell ref="H16:I16"/>
    <mergeCell ref="E17:G17"/>
    <mergeCell ref="H17:I17"/>
    <mergeCell ref="H19:I19"/>
    <mergeCell ref="E12:G12"/>
    <mergeCell ref="E11:G11"/>
    <mergeCell ref="H11:I11"/>
    <mergeCell ref="E18:G18"/>
    <mergeCell ref="H18:I18"/>
    <mergeCell ref="E19:G19"/>
    <mergeCell ref="M11:O11"/>
    <mergeCell ref="M12:O12"/>
    <mergeCell ref="M13:O13"/>
    <mergeCell ref="M14:O14"/>
    <mergeCell ref="J25:K25"/>
    <mergeCell ref="J26:K26"/>
    <mergeCell ref="M25:O25"/>
    <mergeCell ref="M26:O26"/>
    <mergeCell ref="J30:K30"/>
    <mergeCell ref="J31:K31"/>
    <mergeCell ref="E35:G35"/>
    <mergeCell ref="H35:I35"/>
    <mergeCell ref="E30:G30"/>
    <mergeCell ref="H30:I30"/>
    <mergeCell ref="J32:K32"/>
    <mergeCell ref="M30:O30"/>
    <mergeCell ref="M31:O31"/>
    <mergeCell ref="M32:O32"/>
    <mergeCell ref="J27:K27"/>
    <mergeCell ref="J28:K28"/>
    <mergeCell ref="J29:K29"/>
    <mergeCell ref="M27:O27"/>
    <mergeCell ref="M28:O28"/>
    <mergeCell ref="M29:O29"/>
    <mergeCell ref="E33:G33"/>
    <mergeCell ref="H33:I33"/>
    <mergeCell ref="E34:G34"/>
    <mergeCell ref="H34:I34"/>
    <mergeCell ref="H36:I36"/>
    <mergeCell ref="E37:G37"/>
    <mergeCell ref="H37:I37"/>
    <mergeCell ref="E38:G38"/>
    <mergeCell ref="H38:I38"/>
    <mergeCell ref="H23:I23"/>
    <mergeCell ref="E44:G44"/>
    <mergeCell ref="H44:I44"/>
    <mergeCell ref="E31:G31"/>
    <mergeCell ref="H31:I31"/>
    <mergeCell ref="E32:G32"/>
    <mergeCell ref="H32:I32"/>
    <mergeCell ref="E42:G42"/>
    <mergeCell ref="H42:I42"/>
    <mergeCell ref="E24:G24"/>
    <mergeCell ref="E27:G27"/>
    <mergeCell ref="E43:G43"/>
    <mergeCell ref="H43:I43"/>
    <mergeCell ref="E39:G39"/>
    <mergeCell ref="H39:I39"/>
    <mergeCell ref="E40:G40"/>
    <mergeCell ref="H40:I40"/>
    <mergeCell ref="E41:G41"/>
    <mergeCell ref="H41:I41"/>
    <mergeCell ref="Y4:AA4"/>
    <mergeCell ref="Q5:S5"/>
    <mergeCell ref="U5:W5"/>
    <mergeCell ref="Y5:AA5"/>
    <mergeCell ref="Q6:S6"/>
    <mergeCell ref="U6:W6"/>
    <mergeCell ref="Y6:AA6"/>
    <mergeCell ref="Q3:S3"/>
    <mergeCell ref="U3:W3"/>
    <mergeCell ref="Q4:S4"/>
    <mergeCell ref="U4:W4"/>
    <mergeCell ref="Q10:S10"/>
    <mergeCell ref="U10:W10"/>
    <mergeCell ref="Y10:AA10"/>
    <mergeCell ref="M7:O7"/>
    <mergeCell ref="M8:O8"/>
    <mergeCell ref="M9:O9"/>
    <mergeCell ref="M10:O10"/>
    <mergeCell ref="Y11:AA11"/>
    <mergeCell ref="Q12:S12"/>
    <mergeCell ref="U12:W12"/>
    <mergeCell ref="Y12:AA12"/>
    <mergeCell ref="Q7:S7"/>
    <mergeCell ref="U7:W7"/>
    <mergeCell ref="Y7:AA7"/>
    <mergeCell ref="Q8:S8"/>
    <mergeCell ref="U8:W8"/>
    <mergeCell ref="Y8:AA8"/>
    <mergeCell ref="Q9:S9"/>
    <mergeCell ref="U9:W9"/>
    <mergeCell ref="Y9:AA9"/>
    <mergeCell ref="Q11:S11"/>
    <mergeCell ref="U11:W11"/>
    <mergeCell ref="Q13:S13"/>
    <mergeCell ref="U13:W13"/>
    <mergeCell ref="Y13:AA13"/>
    <mergeCell ref="Q14:S14"/>
    <mergeCell ref="U14:W14"/>
    <mergeCell ref="Y14:AA14"/>
    <mergeCell ref="M18:O18"/>
    <mergeCell ref="M19:O19"/>
    <mergeCell ref="M20:O20"/>
    <mergeCell ref="Q15:S15"/>
    <mergeCell ref="U15:W15"/>
    <mergeCell ref="Y15:AA15"/>
    <mergeCell ref="M15:O15"/>
    <mergeCell ref="Q16:S16"/>
    <mergeCell ref="U16:W16"/>
    <mergeCell ref="Y16:AA16"/>
    <mergeCell ref="Q17:S17"/>
    <mergeCell ref="U17:W17"/>
    <mergeCell ref="Y17:AA17"/>
    <mergeCell ref="M16:O16"/>
    <mergeCell ref="M17:O17"/>
    <mergeCell ref="Q18:S18"/>
    <mergeCell ref="U18:W18"/>
    <mergeCell ref="Y18:AA18"/>
    <mergeCell ref="Q19:S19"/>
    <mergeCell ref="U19:W19"/>
    <mergeCell ref="Y19:AA19"/>
    <mergeCell ref="Q20:S20"/>
    <mergeCell ref="U20:W20"/>
    <mergeCell ref="Y20:AA20"/>
    <mergeCell ref="J19:K19"/>
    <mergeCell ref="J20:K20"/>
    <mergeCell ref="J24:K24"/>
    <mergeCell ref="M24:O24"/>
    <mergeCell ref="Q21:S21"/>
    <mergeCell ref="U21:W21"/>
    <mergeCell ref="Y21:AA21"/>
    <mergeCell ref="Q22:S22"/>
    <mergeCell ref="U22:W22"/>
    <mergeCell ref="Y22:AA22"/>
    <mergeCell ref="Q23:S23"/>
    <mergeCell ref="U23:W23"/>
    <mergeCell ref="Y23:AA23"/>
    <mergeCell ref="J22:K22"/>
    <mergeCell ref="J23:K23"/>
    <mergeCell ref="M21:O21"/>
    <mergeCell ref="M22:O22"/>
    <mergeCell ref="M23:O23"/>
    <mergeCell ref="Q24:S24"/>
    <mergeCell ref="U24:W24"/>
    <mergeCell ref="Y24:AA24"/>
    <mergeCell ref="Q25:S25"/>
    <mergeCell ref="U25:W25"/>
    <mergeCell ref="Y25:AA25"/>
    <mergeCell ref="Q26:S26"/>
    <mergeCell ref="U26:W26"/>
    <mergeCell ref="Y26:AA26"/>
    <mergeCell ref="Q27:S27"/>
    <mergeCell ref="U27:W27"/>
    <mergeCell ref="Y27:AA27"/>
    <mergeCell ref="Q28:S28"/>
    <mergeCell ref="U28:W28"/>
    <mergeCell ref="Y28:AA28"/>
    <mergeCell ref="Q29:S29"/>
    <mergeCell ref="U29:W29"/>
    <mergeCell ref="Y29:AA29"/>
    <mergeCell ref="Q30:S30"/>
    <mergeCell ref="U30:W30"/>
    <mergeCell ref="Y30:AA30"/>
    <mergeCell ref="Q31:S31"/>
    <mergeCell ref="U31:W31"/>
    <mergeCell ref="Y31:AA31"/>
    <mergeCell ref="Q32:S32"/>
    <mergeCell ref="U32:W32"/>
    <mergeCell ref="Y32:AA32"/>
    <mergeCell ref="J36:K36"/>
    <mergeCell ref="J37:K37"/>
    <mergeCell ref="J38:K38"/>
    <mergeCell ref="M36:O36"/>
    <mergeCell ref="M37:O37"/>
    <mergeCell ref="M38:O38"/>
    <mergeCell ref="Q33:S33"/>
    <mergeCell ref="U33:W33"/>
    <mergeCell ref="Y33:AA33"/>
    <mergeCell ref="Q34:S34"/>
    <mergeCell ref="U34:W34"/>
    <mergeCell ref="Y34:AA34"/>
    <mergeCell ref="Q35:S35"/>
    <mergeCell ref="U35:W35"/>
    <mergeCell ref="Y35:AA35"/>
    <mergeCell ref="J33:K33"/>
    <mergeCell ref="J34:K34"/>
    <mergeCell ref="J35:K35"/>
    <mergeCell ref="M33:O33"/>
    <mergeCell ref="M34:O34"/>
    <mergeCell ref="M35:O35"/>
    <mergeCell ref="M39:O39"/>
    <mergeCell ref="M40:O40"/>
    <mergeCell ref="M41:O41"/>
    <mergeCell ref="M42:O42"/>
    <mergeCell ref="Q36:S36"/>
    <mergeCell ref="U36:W36"/>
    <mergeCell ref="Y36:AA36"/>
    <mergeCell ref="Q37:S37"/>
    <mergeCell ref="U37:W37"/>
    <mergeCell ref="Y37:AA37"/>
    <mergeCell ref="Q38:S38"/>
    <mergeCell ref="U38:W38"/>
    <mergeCell ref="Y38:AA38"/>
    <mergeCell ref="Q39:S39"/>
    <mergeCell ref="U39:W39"/>
    <mergeCell ref="Y39:AA39"/>
    <mergeCell ref="Q40:S40"/>
    <mergeCell ref="U40:W40"/>
    <mergeCell ref="Y40:AA40"/>
    <mergeCell ref="Q41:S41"/>
    <mergeCell ref="U41:W41"/>
    <mergeCell ref="Y41:AA41"/>
    <mergeCell ref="Q42:S42"/>
    <mergeCell ref="U42:W42"/>
    <mergeCell ref="Y50:AA50"/>
    <mergeCell ref="M47:O47"/>
    <mergeCell ref="M48:O48"/>
    <mergeCell ref="M49:O49"/>
    <mergeCell ref="M50:O50"/>
    <mergeCell ref="Q43:S43"/>
    <mergeCell ref="U43:W43"/>
    <mergeCell ref="Y43:AA43"/>
    <mergeCell ref="Q44:S44"/>
    <mergeCell ref="U44:W44"/>
    <mergeCell ref="Y44:AA44"/>
    <mergeCell ref="Q45:S45"/>
    <mergeCell ref="U45:W45"/>
    <mergeCell ref="Y45:AA45"/>
    <mergeCell ref="Q46:S46"/>
    <mergeCell ref="U46:W46"/>
    <mergeCell ref="Y46:AA46"/>
    <mergeCell ref="M43:O43"/>
    <mergeCell ref="M44:O44"/>
    <mergeCell ref="M45:O45"/>
    <mergeCell ref="M46:O46"/>
    <mergeCell ref="Q47:S47"/>
    <mergeCell ref="J21:K21"/>
    <mergeCell ref="U51:W51"/>
    <mergeCell ref="Y51:AA51"/>
    <mergeCell ref="Q52:S52"/>
    <mergeCell ref="U52:W52"/>
    <mergeCell ref="Y52:AA52"/>
    <mergeCell ref="Q53:S53"/>
    <mergeCell ref="U53:W53"/>
    <mergeCell ref="Y53:AA53"/>
    <mergeCell ref="M51:O51"/>
    <mergeCell ref="M52:O52"/>
    <mergeCell ref="M53:O53"/>
    <mergeCell ref="Q51:S51"/>
    <mergeCell ref="U47:W47"/>
    <mergeCell ref="Y47:AA47"/>
    <mergeCell ref="Q48:S48"/>
    <mergeCell ref="U48:W48"/>
    <mergeCell ref="Y48:AA48"/>
    <mergeCell ref="Q49:S49"/>
    <mergeCell ref="U49:W49"/>
    <mergeCell ref="Y49:AA49"/>
    <mergeCell ref="Q50:S50"/>
    <mergeCell ref="Y42:AA42"/>
    <mergeCell ref="U50:W50"/>
    <mergeCell ref="B30:D30"/>
    <mergeCell ref="B31:D31"/>
    <mergeCell ref="B32:D32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B16:D16"/>
    <mergeCell ref="B17:D17"/>
    <mergeCell ref="B18:D18"/>
    <mergeCell ref="B19:D19"/>
    <mergeCell ref="B20:D20"/>
    <mergeCell ref="B22:D22"/>
    <mergeCell ref="B23:D23"/>
    <mergeCell ref="B24:D24"/>
    <mergeCell ref="B50:D50"/>
    <mergeCell ref="B51:D51"/>
    <mergeCell ref="B52:D52"/>
    <mergeCell ref="B53:D53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</mergeCells>
  <phoneticPr fontId="18"/>
  <conditionalFormatting sqref="A3:B53 X3:X53 E4:E53 H4:H53 Q4:Q53 AB4:AB53">
    <cfRule type="containsErrors" dxfId="6" priority="6">
      <formula>ISERROR(A3)</formula>
    </cfRule>
  </conditionalFormatting>
  <conditionalFormatting sqref="E3:I3 AC5:XFD15">
    <cfRule type="containsErrors" dxfId="5" priority="38">
      <formula>ISERROR(E3)</formula>
    </cfRule>
  </conditionalFormatting>
  <conditionalFormatting sqref="J3:J53 L3:L53">
    <cfRule type="containsErrors" dxfId="4" priority="2">
      <formula>ISERROR(J3)</formula>
    </cfRule>
  </conditionalFormatting>
  <conditionalFormatting sqref="P3:P53 M4:M53">
    <cfRule type="containsErrors" dxfId="3" priority="1">
      <formula>ISERROR(M3)</formula>
    </cfRule>
  </conditionalFormatting>
  <conditionalFormatting sqref="T4:U53">
    <cfRule type="containsErrors" dxfId="2" priority="5">
      <formula>ISERROR(T4)</formula>
    </cfRule>
  </conditionalFormatting>
  <conditionalFormatting sqref="Y4:Y53">
    <cfRule type="containsErrors" dxfId="1" priority="4">
      <formula>ISERROR(Y4)</formula>
    </cfRule>
  </conditionalFormatting>
  <conditionalFormatting sqref="AB3:AC3">
    <cfRule type="containsErrors" dxfId="0" priority="34">
      <formula>ISERROR(AB3)</formula>
    </cfRule>
  </conditionalFormatting>
  <dataValidations count="2">
    <dataValidation type="list" allowBlank="1" showInputMessage="1" showErrorMessage="1" sqref="O1">
      <formula1>$AF$4:$AF$12</formula1>
    </dataValidation>
    <dataValidation type="list" allowBlank="1" showInputMessage="1" showErrorMessage="1" sqref="W1 AC1">
      <formula1>$AI$4:$AI$53</formula1>
    </dataValidation>
  </dataValidations>
  <pageMargins left="0.23622047244094491" right="0.23622047244094491" top="0.47244094488188981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6"/>
  <sheetViews>
    <sheetView workbookViewId="0">
      <selection activeCell="M17" sqref="M17:O17"/>
    </sheetView>
  </sheetViews>
  <sheetFormatPr defaultRowHeight="13.5" x14ac:dyDescent="0.15"/>
  <sheetData>
    <row r="1" spans="1:16" x14ac:dyDescent="0.15">
      <c r="A1" s="1" t="s">
        <v>1238</v>
      </c>
      <c r="B1" s="1" t="s">
        <v>1222</v>
      </c>
      <c r="D1" s="1" t="s">
        <v>1244</v>
      </c>
      <c r="E1" s="1"/>
      <c r="P1" t="s">
        <v>1195</v>
      </c>
    </row>
    <row r="2" spans="1:16" x14ac:dyDescent="0.15">
      <c r="P2" t="s">
        <v>1202</v>
      </c>
    </row>
    <row r="3" spans="1:16" x14ac:dyDescent="0.15">
      <c r="B3" t="s">
        <v>1239</v>
      </c>
      <c r="C3" t="s">
        <v>1240</v>
      </c>
      <c r="D3" t="s">
        <v>1245</v>
      </c>
      <c r="E3" t="s">
        <v>1241</v>
      </c>
      <c r="F3" t="s">
        <v>1242</v>
      </c>
      <c r="G3" t="s">
        <v>1243</v>
      </c>
      <c r="P3" t="s">
        <v>1192</v>
      </c>
    </row>
    <row r="4" spans="1:16" x14ac:dyDescent="0.15">
      <c r="A4">
        <v>1</v>
      </c>
      <c r="B4" t="e">
        <f>VLOOKUP($B$1&amp;$A4,作業ｼｰﾄ!$C$4:$N$702,5,FALSE)</f>
        <v>#N/A</v>
      </c>
      <c r="C4" t="e">
        <f>VLOOKUP($B$1&amp;$A4,作業ｼｰﾄ!$C$4:$N$702,6,FALSE)</f>
        <v>#N/A</v>
      </c>
      <c r="D4" t="e">
        <f>VLOOKUP($B$1&amp;$A4,作業ｼｰﾄ!$C$4:$N$702,2,FALSE)</f>
        <v>#N/A</v>
      </c>
      <c r="E4" t="e">
        <f>VLOOKUP($B$1&amp;$A4,作業ｼｰﾄ!$C$4:$N$702,8,FALSE)</f>
        <v>#N/A</v>
      </c>
      <c r="F4" t="e">
        <f>VLOOKUP($B$1&amp;$A4,作業ｼｰﾄ!$C$4:$N$702,9,FALSE)</f>
        <v>#N/A</v>
      </c>
      <c r="G4" t="e">
        <f>VLOOKUP($B$1&amp;$A4,作業ｼｰﾄ!$C$4:$N$702,12,FALSE)</f>
        <v>#N/A</v>
      </c>
      <c r="P4" t="s">
        <v>487</v>
      </c>
    </row>
    <row r="5" spans="1:16" x14ac:dyDescent="0.15">
      <c r="A5">
        <v>2</v>
      </c>
      <c r="B5" t="e">
        <f>VLOOKUP($B$1&amp;$A5,作業ｼｰﾄ!$C$4:$N$702,5,FALSE)</f>
        <v>#N/A</v>
      </c>
      <c r="C5" t="e">
        <f>VLOOKUP($B$1&amp;$A5,作業ｼｰﾄ!$C$4:$N$702,6,FALSE)</f>
        <v>#N/A</v>
      </c>
      <c r="D5" t="e">
        <f>VLOOKUP($B$1&amp;$A5,作業ｼｰﾄ!$C$4:$N$702,2,FALSE)</f>
        <v>#N/A</v>
      </c>
      <c r="E5" t="e">
        <f>VLOOKUP($B$1&amp;$A5,作業ｼｰﾄ!$C$4:$N$702,8,FALSE)</f>
        <v>#N/A</v>
      </c>
      <c r="F5" t="e">
        <f>VLOOKUP($B$1&amp;$A5,作業ｼｰﾄ!$C$4:$N$702,9,FALSE)</f>
        <v>#N/A</v>
      </c>
      <c r="G5" t="e">
        <f>VLOOKUP($B$1&amp;$A5,作業ｼｰﾄ!$C$4:$N$702,12,FALSE)</f>
        <v>#N/A</v>
      </c>
      <c r="P5" t="s">
        <v>127</v>
      </c>
    </row>
    <row r="6" spans="1:16" x14ac:dyDescent="0.15">
      <c r="A6">
        <v>3</v>
      </c>
      <c r="B6" t="e">
        <f>VLOOKUP($B$1&amp;$A6,作業ｼｰﾄ!$C$4:$N$702,5,FALSE)</f>
        <v>#N/A</v>
      </c>
      <c r="C6" t="e">
        <f>VLOOKUP($B$1&amp;$A6,作業ｼｰﾄ!$C$4:$N$702,6,FALSE)</f>
        <v>#N/A</v>
      </c>
      <c r="D6" t="e">
        <f>VLOOKUP($B$1&amp;$A6,作業ｼｰﾄ!$C$4:$N$702,2,FALSE)</f>
        <v>#N/A</v>
      </c>
      <c r="E6" t="e">
        <f>VLOOKUP($B$1&amp;$A6,作業ｼｰﾄ!$C$4:$N$702,8,FALSE)</f>
        <v>#N/A</v>
      </c>
      <c r="F6" t="e">
        <f>VLOOKUP($B$1&amp;$A6,作業ｼｰﾄ!$C$4:$N$702,9,FALSE)</f>
        <v>#N/A</v>
      </c>
      <c r="G6" t="e">
        <f>VLOOKUP($B$1&amp;$A6,作業ｼｰﾄ!$C$4:$N$702,12,FALSE)</f>
        <v>#N/A</v>
      </c>
      <c r="P6" t="s">
        <v>650</v>
      </c>
    </row>
    <row r="7" spans="1:16" x14ac:dyDescent="0.15">
      <c r="A7">
        <v>4</v>
      </c>
      <c r="B7" t="e">
        <f>VLOOKUP($B$1&amp;$A7,作業ｼｰﾄ!$C$4:$N$702,5,FALSE)</f>
        <v>#N/A</v>
      </c>
      <c r="C7" t="e">
        <f>VLOOKUP($B$1&amp;$A7,作業ｼｰﾄ!$C$4:$N$702,6,FALSE)</f>
        <v>#N/A</v>
      </c>
      <c r="D7" t="e">
        <f>VLOOKUP($B$1&amp;$A7,作業ｼｰﾄ!$C$4:$N$702,2,FALSE)</f>
        <v>#N/A</v>
      </c>
      <c r="E7" t="e">
        <f>VLOOKUP($B$1&amp;$A7,作業ｼｰﾄ!$C$4:$N$702,8,FALSE)</f>
        <v>#N/A</v>
      </c>
      <c r="F7" t="e">
        <f>VLOOKUP($B$1&amp;$A7,作業ｼｰﾄ!$C$4:$N$702,9,FALSE)</f>
        <v>#N/A</v>
      </c>
      <c r="G7" t="e">
        <f>VLOOKUP($B$1&amp;$A7,作業ｼｰﾄ!$C$4:$N$702,12,FALSE)</f>
        <v>#N/A</v>
      </c>
      <c r="P7" t="s">
        <v>775</v>
      </c>
    </row>
    <row r="8" spans="1:16" x14ac:dyDescent="0.15">
      <c r="A8">
        <v>5</v>
      </c>
      <c r="B8" t="e">
        <f>VLOOKUP($B$1&amp;$A8,作業ｼｰﾄ!$C$4:$N$702,5,FALSE)</f>
        <v>#N/A</v>
      </c>
      <c r="C8" t="e">
        <f>VLOOKUP($B$1&amp;$A8,作業ｼｰﾄ!$C$4:$N$702,6,FALSE)</f>
        <v>#N/A</v>
      </c>
      <c r="D8" t="e">
        <f>VLOOKUP($B$1&amp;$A8,作業ｼｰﾄ!$C$4:$N$702,2,FALSE)</f>
        <v>#N/A</v>
      </c>
      <c r="E8" t="e">
        <f>VLOOKUP($B$1&amp;$A8,作業ｼｰﾄ!$C$4:$N$702,8,FALSE)</f>
        <v>#N/A</v>
      </c>
      <c r="F8" t="e">
        <f>VLOOKUP($B$1&amp;$A8,作業ｼｰﾄ!$C$4:$N$702,9,FALSE)</f>
        <v>#N/A</v>
      </c>
      <c r="G8" t="e">
        <f>VLOOKUP($B$1&amp;$A8,作業ｼｰﾄ!$C$4:$N$702,12,FALSE)</f>
        <v>#N/A</v>
      </c>
      <c r="P8" t="s">
        <v>424</v>
      </c>
    </row>
    <row r="9" spans="1:16" x14ac:dyDescent="0.15">
      <c r="A9">
        <v>6</v>
      </c>
      <c r="B9" t="e">
        <f>VLOOKUP($B$1&amp;$A9,作業ｼｰﾄ!$C$4:$N$702,5,FALSE)</f>
        <v>#N/A</v>
      </c>
      <c r="C9" t="e">
        <f>VLOOKUP($B$1&amp;$A9,作業ｼｰﾄ!$C$4:$N$702,6,FALSE)</f>
        <v>#N/A</v>
      </c>
      <c r="D9" t="e">
        <f>VLOOKUP($B$1&amp;$A9,作業ｼｰﾄ!$C$4:$N$702,2,FALSE)</f>
        <v>#N/A</v>
      </c>
      <c r="E9" t="e">
        <f>VLOOKUP($B$1&amp;$A9,作業ｼｰﾄ!$C$4:$N$702,8,FALSE)</f>
        <v>#N/A</v>
      </c>
      <c r="F9" t="e">
        <f>VLOOKUP($B$1&amp;$A9,作業ｼｰﾄ!$C$4:$N$702,9,FALSE)</f>
        <v>#N/A</v>
      </c>
      <c r="G9" t="e">
        <f>VLOOKUP($B$1&amp;$A9,作業ｼｰﾄ!$C$4:$N$702,12,FALSE)</f>
        <v>#N/A</v>
      </c>
      <c r="P9" t="s">
        <v>642</v>
      </c>
    </row>
    <row r="10" spans="1:16" x14ac:dyDescent="0.15">
      <c r="A10">
        <v>7</v>
      </c>
      <c r="B10" t="e">
        <f>VLOOKUP($B$1&amp;$A10,作業ｼｰﾄ!$C$4:$N$702,5,FALSE)</f>
        <v>#N/A</v>
      </c>
      <c r="C10" t="e">
        <f>VLOOKUP($B$1&amp;$A10,作業ｼｰﾄ!$C$4:$N$702,6,FALSE)</f>
        <v>#N/A</v>
      </c>
      <c r="D10" t="e">
        <f>VLOOKUP($B$1&amp;$A10,作業ｼｰﾄ!$C$4:$N$702,2,FALSE)</f>
        <v>#N/A</v>
      </c>
      <c r="E10" t="e">
        <f>VLOOKUP($B$1&amp;$A10,作業ｼｰﾄ!$C$4:$N$702,8,FALSE)</f>
        <v>#N/A</v>
      </c>
      <c r="F10" t="e">
        <f>VLOOKUP($B$1&amp;$A10,作業ｼｰﾄ!$C$4:$N$702,9,FALSE)</f>
        <v>#N/A</v>
      </c>
      <c r="G10" t="e">
        <f>VLOOKUP($B$1&amp;$A10,作業ｼｰﾄ!$C$4:$N$702,12,FALSE)</f>
        <v>#N/A</v>
      </c>
      <c r="P10" t="s">
        <v>151</v>
      </c>
    </row>
    <row r="11" spans="1:16" x14ac:dyDescent="0.15">
      <c r="A11">
        <v>8</v>
      </c>
      <c r="B11" t="e">
        <f>VLOOKUP($B$1&amp;$A11,作業ｼｰﾄ!$C$4:$N$702,5,FALSE)</f>
        <v>#N/A</v>
      </c>
      <c r="C11" t="e">
        <f>VLOOKUP($B$1&amp;$A11,作業ｼｰﾄ!$C$4:$N$702,6,FALSE)</f>
        <v>#N/A</v>
      </c>
      <c r="D11" t="e">
        <f>VLOOKUP($B$1&amp;$A11,作業ｼｰﾄ!$C$4:$N$702,2,FALSE)</f>
        <v>#N/A</v>
      </c>
      <c r="E11" t="e">
        <f>VLOOKUP($B$1&amp;$A11,作業ｼｰﾄ!$C$4:$N$702,8,FALSE)</f>
        <v>#N/A</v>
      </c>
      <c r="F11" t="e">
        <f>VLOOKUP($B$1&amp;$A11,作業ｼｰﾄ!$C$4:$N$702,9,FALSE)</f>
        <v>#N/A</v>
      </c>
      <c r="G11" t="e">
        <f>VLOOKUP($B$1&amp;$A11,作業ｼｰﾄ!$C$4:$N$702,12,FALSE)</f>
        <v>#N/A</v>
      </c>
      <c r="P11" t="s">
        <v>954</v>
      </c>
    </row>
    <row r="12" spans="1:16" x14ac:dyDescent="0.15">
      <c r="A12">
        <v>9</v>
      </c>
      <c r="B12" t="e">
        <f>VLOOKUP($B$1&amp;$A12,作業ｼｰﾄ!$C$4:$N$702,5,FALSE)</f>
        <v>#N/A</v>
      </c>
      <c r="C12" t="e">
        <f>VLOOKUP($B$1&amp;$A12,作業ｼｰﾄ!$C$4:$N$702,6,FALSE)</f>
        <v>#N/A</v>
      </c>
      <c r="D12" t="e">
        <f>VLOOKUP($B$1&amp;$A12,作業ｼｰﾄ!$C$4:$N$702,2,FALSE)</f>
        <v>#N/A</v>
      </c>
      <c r="E12" t="e">
        <f>VLOOKUP($B$1&amp;$A12,作業ｼｰﾄ!$C$4:$N$702,8,FALSE)</f>
        <v>#N/A</v>
      </c>
      <c r="F12" t="e">
        <f>VLOOKUP($B$1&amp;$A12,作業ｼｰﾄ!$C$4:$N$702,9,FALSE)</f>
        <v>#N/A</v>
      </c>
      <c r="G12" t="e">
        <f>VLOOKUP($B$1&amp;$A12,作業ｼｰﾄ!$C$4:$N$702,12,FALSE)</f>
        <v>#N/A</v>
      </c>
      <c r="P12" t="s">
        <v>276</v>
      </c>
    </row>
    <row r="13" spans="1:16" x14ac:dyDescent="0.15">
      <c r="A13">
        <v>10</v>
      </c>
      <c r="B13" t="e">
        <f>VLOOKUP($B$1&amp;$A13,作業ｼｰﾄ!$C$4:$N$702,5,FALSE)</f>
        <v>#N/A</v>
      </c>
      <c r="C13" t="e">
        <f>VLOOKUP($B$1&amp;$A13,作業ｼｰﾄ!$C$4:$N$702,6,FALSE)</f>
        <v>#N/A</v>
      </c>
      <c r="D13" t="e">
        <f>VLOOKUP($B$1&amp;$A13,作業ｼｰﾄ!$C$4:$N$702,2,FALSE)</f>
        <v>#N/A</v>
      </c>
      <c r="E13" t="e">
        <f>VLOOKUP($B$1&amp;$A13,作業ｼｰﾄ!$C$4:$N$702,8,FALSE)</f>
        <v>#N/A</v>
      </c>
      <c r="F13" t="e">
        <f>VLOOKUP($B$1&amp;$A13,作業ｼｰﾄ!$C$4:$N$702,9,FALSE)</f>
        <v>#N/A</v>
      </c>
      <c r="G13" t="e">
        <f>VLOOKUP($B$1&amp;$A13,作業ｼｰﾄ!$C$4:$N$702,12,FALSE)</f>
        <v>#N/A</v>
      </c>
      <c r="P13" t="s">
        <v>933</v>
      </c>
    </row>
    <row r="14" spans="1:16" x14ac:dyDescent="0.15">
      <c r="P14" t="s">
        <v>751</v>
      </c>
    </row>
    <row r="15" spans="1:16" x14ac:dyDescent="0.15">
      <c r="P15" t="s">
        <v>149</v>
      </c>
    </row>
    <row r="16" spans="1:16" x14ac:dyDescent="0.15">
      <c r="P16" t="s">
        <v>458</v>
      </c>
    </row>
    <row r="17" spans="16:16" x14ac:dyDescent="0.15">
      <c r="P17" t="s">
        <v>500</v>
      </c>
    </row>
    <row r="18" spans="16:16" x14ac:dyDescent="0.15">
      <c r="P18" t="s">
        <v>747</v>
      </c>
    </row>
    <row r="19" spans="16:16" x14ac:dyDescent="0.15">
      <c r="P19" t="s">
        <v>611</v>
      </c>
    </row>
    <row r="20" spans="16:16" x14ac:dyDescent="0.15">
      <c r="P20" t="s">
        <v>1000</v>
      </c>
    </row>
    <row r="21" spans="16:16" x14ac:dyDescent="0.15">
      <c r="P21" t="s">
        <v>1043</v>
      </c>
    </row>
    <row r="22" spans="16:16" x14ac:dyDescent="0.15">
      <c r="P22" t="s">
        <v>558</v>
      </c>
    </row>
    <row r="23" spans="16:16" x14ac:dyDescent="0.15">
      <c r="P23" t="s">
        <v>313</v>
      </c>
    </row>
    <row r="24" spans="16:16" x14ac:dyDescent="0.15">
      <c r="P24" t="s">
        <v>387</v>
      </c>
    </row>
    <row r="25" spans="16:16" x14ac:dyDescent="0.15">
      <c r="P25" t="s">
        <v>480</v>
      </c>
    </row>
    <row r="26" spans="16:16" x14ac:dyDescent="0.15">
      <c r="P26" t="s">
        <v>787</v>
      </c>
    </row>
    <row r="27" spans="16:16" x14ac:dyDescent="0.15">
      <c r="P27" t="s">
        <v>953</v>
      </c>
    </row>
    <row r="28" spans="16:16" x14ac:dyDescent="0.15">
      <c r="P28" t="s">
        <v>1159</v>
      </c>
    </row>
    <row r="29" spans="16:16" x14ac:dyDescent="0.15">
      <c r="P29" t="s">
        <v>1044</v>
      </c>
    </row>
    <row r="30" spans="16:16" x14ac:dyDescent="0.15">
      <c r="P30" t="s">
        <v>1132</v>
      </c>
    </row>
    <row r="31" spans="16:16" x14ac:dyDescent="0.15">
      <c r="P31" t="s">
        <v>122</v>
      </c>
    </row>
    <row r="32" spans="16:16" x14ac:dyDescent="0.15">
      <c r="P32" t="s">
        <v>1173</v>
      </c>
    </row>
    <row r="33" spans="16:16" x14ac:dyDescent="0.15">
      <c r="P33" t="s">
        <v>708</v>
      </c>
    </row>
    <row r="34" spans="16:16" x14ac:dyDescent="0.15">
      <c r="P34" t="s">
        <v>181</v>
      </c>
    </row>
    <row r="35" spans="16:16" x14ac:dyDescent="0.15">
      <c r="P35" t="s">
        <v>1015</v>
      </c>
    </row>
    <row r="36" spans="16:16" x14ac:dyDescent="0.15">
      <c r="P36" t="s">
        <v>586</v>
      </c>
    </row>
    <row r="37" spans="16:16" x14ac:dyDescent="0.15">
      <c r="P37" t="s">
        <v>348</v>
      </c>
    </row>
    <row r="38" spans="16:16" x14ac:dyDescent="0.15">
      <c r="P38" t="s">
        <v>552</v>
      </c>
    </row>
    <row r="39" spans="16:16" x14ac:dyDescent="0.15">
      <c r="P39" t="s">
        <v>815</v>
      </c>
    </row>
    <row r="40" spans="16:16" x14ac:dyDescent="0.15">
      <c r="P40" t="s">
        <v>69</v>
      </c>
    </row>
    <row r="41" spans="16:16" x14ac:dyDescent="0.15">
      <c r="P41" t="s">
        <v>471</v>
      </c>
    </row>
    <row r="42" spans="16:16" x14ac:dyDescent="0.15">
      <c r="P42" t="s">
        <v>283</v>
      </c>
    </row>
    <row r="43" spans="16:16" x14ac:dyDescent="0.15">
      <c r="P43" t="s">
        <v>707</v>
      </c>
    </row>
    <row r="44" spans="16:16" x14ac:dyDescent="0.15">
      <c r="P44" t="s">
        <v>706</v>
      </c>
    </row>
    <row r="45" spans="16:16" x14ac:dyDescent="0.15">
      <c r="P45" t="s">
        <v>486</v>
      </c>
    </row>
    <row r="46" spans="16:16" x14ac:dyDescent="0.15">
      <c r="P46" t="s">
        <v>683</v>
      </c>
    </row>
    <row r="47" spans="16:16" x14ac:dyDescent="0.15">
      <c r="P47" t="s">
        <v>165</v>
      </c>
    </row>
    <row r="48" spans="16:16" x14ac:dyDescent="0.15">
      <c r="P48" t="s">
        <v>233</v>
      </c>
    </row>
    <row r="49" spans="16:16" x14ac:dyDescent="0.15">
      <c r="P49" t="s">
        <v>932</v>
      </c>
    </row>
    <row r="50" spans="16:16" x14ac:dyDescent="0.15">
      <c r="P50" t="s">
        <v>150</v>
      </c>
    </row>
    <row r="51" spans="16:16" x14ac:dyDescent="0.15">
      <c r="P51" t="s">
        <v>435</v>
      </c>
    </row>
    <row r="52" spans="16:16" x14ac:dyDescent="0.15">
      <c r="P52" t="s">
        <v>49</v>
      </c>
    </row>
    <row r="53" spans="16:16" x14ac:dyDescent="0.15">
      <c r="P53" t="s">
        <v>937</v>
      </c>
    </row>
    <row r="54" spans="16:16" x14ac:dyDescent="0.15">
      <c r="P54" t="s">
        <v>237</v>
      </c>
    </row>
    <row r="55" spans="16:16" x14ac:dyDescent="0.15">
      <c r="P55" t="s">
        <v>1081</v>
      </c>
    </row>
    <row r="56" spans="16:16" x14ac:dyDescent="0.15">
      <c r="P56" t="s">
        <v>47</v>
      </c>
    </row>
    <row r="57" spans="16:16" x14ac:dyDescent="0.15">
      <c r="P57" t="s">
        <v>71</v>
      </c>
    </row>
    <row r="58" spans="16:16" x14ac:dyDescent="0.15">
      <c r="P58" t="s">
        <v>514</v>
      </c>
    </row>
    <row r="59" spans="16:16" x14ac:dyDescent="0.15">
      <c r="P59" t="s">
        <v>1235</v>
      </c>
    </row>
    <row r="60" spans="16:16" x14ac:dyDescent="0.15">
      <c r="P60" t="s">
        <v>481</v>
      </c>
    </row>
    <row r="61" spans="16:16" x14ac:dyDescent="0.15">
      <c r="P61" t="s">
        <v>786</v>
      </c>
    </row>
    <row r="62" spans="16:16" x14ac:dyDescent="0.15">
      <c r="P62" t="s">
        <v>109</v>
      </c>
    </row>
    <row r="63" spans="16:16" x14ac:dyDescent="0.15">
      <c r="P63" t="s">
        <v>95</v>
      </c>
    </row>
    <row r="64" spans="16:16" x14ac:dyDescent="0.15">
      <c r="P64" t="s">
        <v>800</v>
      </c>
    </row>
    <row r="65" spans="16:16" x14ac:dyDescent="0.15">
      <c r="P65" t="s">
        <v>474</v>
      </c>
    </row>
    <row r="66" spans="16:16" x14ac:dyDescent="0.15">
      <c r="P66" t="s">
        <v>1074</v>
      </c>
    </row>
    <row r="67" spans="16:16" x14ac:dyDescent="0.15">
      <c r="P67" t="s">
        <v>394</v>
      </c>
    </row>
    <row r="68" spans="16:16" x14ac:dyDescent="0.15">
      <c r="P68" t="s">
        <v>510</v>
      </c>
    </row>
    <row r="69" spans="16:16" x14ac:dyDescent="0.15">
      <c r="P69" t="s">
        <v>638</v>
      </c>
    </row>
    <row r="70" spans="16:16" x14ac:dyDescent="0.15">
      <c r="P70" t="s">
        <v>1041</v>
      </c>
    </row>
    <row r="71" spans="16:16" x14ac:dyDescent="0.15">
      <c r="P71" t="s">
        <v>499</v>
      </c>
    </row>
    <row r="72" spans="16:16" x14ac:dyDescent="0.15">
      <c r="P72" t="s">
        <v>64</v>
      </c>
    </row>
    <row r="73" spans="16:16" x14ac:dyDescent="0.15">
      <c r="P73" t="s">
        <v>333</v>
      </c>
    </row>
    <row r="74" spans="16:16" x14ac:dyDescent="0.15">
      <c r="P74" t="s">
        <v>408</v>
      </c>
    </row>
    <row r="75" spans="16:16" x14ac:dyDescent="0.15">
      <c r="P75" t="s">
        <v>739</v>
      </c>
    </row>
    <row r="76" spans="16:16" x14ac:dyDescent="0.15">
      <c r="P76" t="s">
        <v>807</v>
      </c>
    </row>
    <row r="77" spans="16:16" x14ac:dyDescent="0.15">
      <c r="P77" t="s">
        <v>40</v>
      </c>
    </row>
    <row r="78" spans="16:16" x14ac:dyDescent="0.15">
      <c r="P78" t="s">
        <v>1103</v>
      </c>
    </row>
    <row r="79" spans="16:16" x14ac:dyDescent="0.15">
      <c r="P79" t="s">
        <v>743</v>
      </c>
    </row>
    <row r="80" spans="16:16" x14ac:dyDescent="0.15">
      <c r="P80" t="s">
        <v>1068</v>
      </c>
    </row>
    <row r="81" spans="16:16" x14ac:dyDescent="0.15">
      <c r="P81" t="s">
        <v>517</v>
      </c>
    </row>
    <row r="82" spans="16:16" x14ac:dyDescent="0.15">
      <c r="P82" t="s">
        <v>1047</v>
      </c>
    </row>
    <row r="83" spans="16:16" x14ac:dyDescent="0.15">
      <c r="P83" t="s">
        <v>797</v>
      </c>
    </row>
    <row r="84" spans="16:16" x14ac:dyDescent="0.15">
      <c r="P84" t="s">
        <v>18</v>
      </c>
    </row>
    <row r="85" spans="16:16" x14ac:dyDescent="0.15">
      <c r="P85" t="s">
        <v>668</v>
      </c>
    </row>
    <row r="86" spans="16:16" x14ac:dyDescent="0.15">
      <c r="P86" t="s">
        <v>410</v>
      </c>
    </row>
    <row r="87" spans="16:16" x14ac:dyDescent="0.15">
      <c r="P87" t="s">
        <v>112</v>
      </c>
    </row>
    <row r="88" spans="16:16" x14ac:dyDescent="0.15">
      <c r="P88" t="s">
        <v>615</v>
      </c>
    </row>
    <row r="89" spans="16:16" x14ac:dyDescent="0.15">
      <c r="P89" t="s">
        <v>284</v>
      </c>
    </row>
    <row r="90" spans="16:16" x14ac:dyDescent="0.15">
      <c r="P90" t="s">
        <v>213</v>
      </c>
    </row>
    <row r="91" spans="16:16" x14ac:dyDescent="0.15">
      <c r="P91" t="s">
        <v>1213</v>
      </c>
    </row>
    <row r="92" spans="16:16" x14ac:dyDescent="0.15">
      <c r="P92" t="s">
        <v>760</v>
      </c>
    </row>
    <row r="93" spans="16:16" x14ac:dyDescent="0.15">
      <c r="P93" t="s">
        <v>902</v>
      </c>
    </row>
    <row r="94" spans="16:16" x14ac:dyDescent="0.15">
      <c r="P94" t="s">
        <v>230</v>
      </c>
    </row>
    <row r="95" spans="16:16" x14ac:dyDescent="0.15">
      <c r="P95" t="s">
        <v>1040</v>
      </c>
    </row>
    <row r="96" spans="16:16" x14ac:dyDescent="0.15">
      <c r="P96" t="s">
        <v>944</v>
      </c>
    </row>
    <row r="97" spans="16:16" x14ac:dyDescent="0.15">
      <c r="P97" t="s">
        <v>139</v>
      </c>
    </row>
    <row r="98" spans="16:16" x14ac:dyDescent="0.15">
      <c r="P98" t="s">
        <v>1099</v>
      </c>
    </row>
    <row r="99" spans="16:16" x14ac:dyDescent="0.15">
      <c r="P99" t="s">
        <v>975</v>
      </c>
    </row>
    <row r="100" spans="16:16" x14ac:dyDescent="0.15">
      <c r="P100" t="s">
        <v>203</v>
      </c>
    </row>
    <row r="101" spans="16:16" x14ac:dyDescent="0.15">
      <c r="P101" t="s">
        <v>938</v>
      </c>
    </row>
    <row r="102" spans="16:16" x14ac:dyDescent="0.15">
      <c r="P102" t="s">
        <v>54</v>
      </c>
    </row>
    <row r="103" spans="16:16" x14ac:dyDescent="0.15">
      <c r="P103" t="s">
        <v>445</v>
      </c>
    </row>
    <row r="104" spans="16:16" x14ac:dyDescent="0.15">
      <c r="P104" t="s">
        <v>606</v>
      </c>
    </row>
    <row r="105" spans="16:16" x14ac:dyDescent="0.15">
      <c r="P105" t="s">
        <v>316</v>
      </c>
    </row>
    <row r="106" spans="16:16" x14ac:dyDescent="0.15">
      <c r="P106" t="s">
        <v>967</v>
      </c>
    </row>
    <row r="107" spans="16:16" x14ac:dyDescent="0.15">
      <c r="P107" t="s">
        <v>1083</v>
      </c>
    </row>
    <row r="108" spans="16:16" x14ac:dyDescent="0.15">
      <c r="P108" t="s">
        <v>135</v>
      </c>
    </row>
    <row r="109" spans="16:16" x14ac:dyDescent="0.15">
      <c r="P109" t="s">
        <v>997</v>
      </c>
    </row>
    <row r="110" spans="16:16" x14ac:dyDescent="0.15">
      <c r="P110" t="s">
        <v>496</v>
      </c>
    </row>
    <row r="111" spans="16:16" x14ac:dyDescent="0.15">
      <c r="P111" t="s">
        <v>809</v>
      </c>
    </row>
    <row r="112" spans="16:16" x14ac:dyDescent="0.15">
      <c r="P112" t="s">
        <v>703</v>
      </c>
    </row>
    <row r="113" spans="16:16" x14ac:dyDescent="0.15">
      <c r="P113" t="s">
        <v>1158</v>
      </c>
    </row>
    <row r="114" spans="16:16" x14ac:dyDescent="0.15">
      <c r="P114" t="s">
        <v>19</v>
      </c>
    </row>
    <row r="115" spans="16:16" x14ac:dyDescent="0.15">
      <c r="P115" t="s">
        <v>1143</v>
      </c>
    </row>
    <row r="116" spans="16:16" x14ac:dyDescent="0.15">
      <c r="P116" t="s">
        <v>790</v>
      </c>
    </row>
    <row r="117" spans="16:16" x14ac:dyDescent="0.15">
      <c r="P117" t="s">
        <v>144</v>
      </c>
    </row>
    <row r="118" spans="16:16" x14ac:dyDescent="0.15">
      <c r="P118" t="s">
        <v>158</v>
      </c>
    </row>
    <row r="119" spans="16:16" x14ac:dyDescent="0.15">
      <c r="P119" t="s">
        <v>1234</v>
      </c>
    </row>
    <row r="120" spans="16:16" x14ac:dyDescent="0.15">
      <c r="P120" t="s">
        <v>473</v>
      </c>
    </row>
    <row r="121" spans="16:16" x14ac:dyDescent="0.15">
      <c r="P121" t="s">
        <v>343</v>
      </c>
    </row>
    <row r="122" spans="16:16" x14ac:dyDescent="0.15">
      <c r="P122" t="s">
        <v>75</v>
      </c>
    </row>
    <row r="123" spans="16:16" x14ac:dyDescent="0.15">
      <c r="P123" t="s">
        <v>1171</v>
      </c>
    </row>
    <row r="124" spans="16:16" x14ac:dyDescent="0.15">
      <c r="P124" t="s">
        <v>716</v>
      </c>
    </row>
    <row r="125" spans="16:16" x14ac:dyDescent="0.15">
      <c r="P125" t="s">
        <v>999</v>
      </c>
    </row>
    <row r="126" spans="16:16" x14ac:dyDescent="0.15">
      <c r="P126" t="s">
        <v>918</v>
      </c>
    </row>
    <row r="127" spans="16:16" x14ac:dyDescent="0.15">
      <c r="P127" t="s">
        <v>382</v>
      </c>
    </row>
    <row r="128" spans="16:16" x14ac:dyDescent="0.15">
      <c r="P128" t="s">
        <v>357</v>
      </c>
    </row>
    <row r="129" spans="16:16" x14ac:dyDescent="0.15">
      <c r="P129" t="s">
        <v>524</v>
      </c>
    </row>
    <row r="130" spans="16:16" x14ac:dyDescent="0.15">
      <c r="P130" t="s">
        <v>542</v>
      </c>
    </row>
    <row r="131" spans="16:16" x14ac:dyDescent="0.15">
      <c r="P131" t="s">
        <v>321</v>
      </c>
    </row>
    <row r="132" spans="16:16" x14ac:dyDescent="0.15">
      <c r="P132" t="s">
        <v>605</v>
      </c>
    </row>
    <row r="133" spans="16:16" x14ac:dyDescent="0.15">
      <c r="P133" t="s">
        <v>613</v>
      </c>
    </row>
    <row r="134" spans="16:16" x14ac:dyDescent="0.15">
      <c r="P134" t="s">
        <v>450</v>
      </c>
    </row>
    <row r="135" spans="16:16" x14ac:dyDescent="0.15">
      <c r="P135" t="s">
        <v>368</v>
      </c>
    </row>
    <row r="136" spans="16:16" x14ac:dyDescent="0.15">
      <c r="P136" t="s">
        <v>1209</v>
      </c>
    </row>
    <row r="137" spans="16:16" x14ac:dyDescent="0.15">
      <c r="P137" t="s">
        <v>185</v>
      </c>
    </row>
    <row r="138" spans="16:16" x14ac:dyDescent="0.15">
      <c r="P138" t="s">
        <v>484</v>
      </c>
    </row>
    <row r="139" spans="16:16" x14ac:dyDescent="0.15">
      <c r="P139" t="s">
        <v>138</v>
      </c>
    </row>
    <row r="140" spans="16:16" x14ac:dyDescent="0.15">
      <c r="P140" t="s">
        <v>955</v>
      </c>
    </row>
    <row r="141" spans="16:16" x14ac:dyDescent="0.15">
      <c r="P141" t="s">
        <v>1051</v>
      </c>
    </row>
    <row r="142" spans="16:16" x14ac:dyDescent="0.15">
      <c r="P142" t="s">
        <v>590</v>
      </c>
    </row>
    <row r="143" spans="16:16" x14ac:dyDescent="0.15">
      <c r="P143" t="s">
        <v>647</v>
      </c>
    </row>
    <row r="144" spans="16:16" x14ac:dyDescent="0.15">
      <c r="P144" t="s">
        <v>1013</v>
      </c>
    </row>
    <row r="145" spans="16:16" x14ac:dyDescent="0.15">
      <c r="P145" t="s">
        <v>216</v>
      </c>
    </row>
    <row r="146" spans="16:16" x14ac:dyDescent="0.15">
      <c r="P146" t="s">
        <v>26</v>
      </c>
    </row>
    <row r="147" spans="16:16" x14ac:dyDescent="0.15">
      <c r="P147" t="s">
        <v>511</v>
      </c>
    </row>
    <row r="148" spans="16:16" x14ac:dyDescent="0.15">
      <c r="P148" t="s">
        <v>632</v>
      </c>
    </row>
    <row r="149" spans="16:16" x14ac:dyDescent="0.15">
      <c r="P149" t="s">
        <v>66</v>
      </c>
    </row>
    <row r="150" spans="16:16" x14ac:dyDescent="0.15">
      <c r="P150" t="s">
        <v>759</v>
      </c>
    </row>
    <row r="151" spans="16:16" x14ac:dyDescent="0.15">
      <c r="P151" t="s">
        <v>1100</v>
      </c>
    </row>
    <row r="152" spans="16:16" x14ac:dyDescent="0.15">
      <c r="P152" t="s">
        <v>887</v>
      </c>
    </row>
    <row r="153" spans="16:16" x14ac:dyDescent="0.15">
      <c r="P153" t="s">
        <v>750</v>
      </c>
    </row>
    <row r="154" spans="16:16" x14ac:dyDescent="0.15">
      <c r="P154" t="s">
        <v>623</v>
      </c>
    </row>
    <row r="155" spans="16:16" x14ac:dyDescent="0.15">
      <c r="P155" t="s">
        <v>110</v>
      </c>
    </row>
    <row r="156" spans="16:16" x14ac:dyDescent="0.15">
      <c r="P156" t="s">
        <v>1001</v>
      </c>
    </row>
    <row r="157" spans="16:16" x14ac:dyDescent="0.15">
      <c r="P157" t="s">
        <v>808</v>
      </c>
    </row>
    <row r="158" spans="16:16" x14ac:dyDescent="0.15">
      <c r="P158" t="s">
        <v>273</v>
      </c>
    </row>
    <row r="159" spans="16:16" x14ac:dyDescent="0.15">
      <c r="P159" t="s">
        <v>214</v>
      </c>
    </row>
    <row r="160" spans="16:16" x14ac:dyDescent="0.15">
      <c r="P160" t="s">
        <v>220</v>
      </c>
    </row>
    <row r="161" spans="16:16" x14ac:dyDescent="0.15">
      <c r="P161" t="s">
        <v>103</v>
      </c>
    </row>
    <row r="162" spans="16:16" x14ac:dyDescent="0.15">
      <c r="P162" t="s">
        <v>329</v>
      </c>
    </row>
    <row r="163" spans="16:16" x14ac:dyDescent="0.15">
      <c r="P163" t="s">
        <v>226</v>
      </c>
    </row>
    <row r="164" spans="16:16" x14ac:dyDescent="0.15">
      <c r="P164" t="s">
        <v>28</v>
      </c>
    </row>
    <row r="165" spans="16:16" x14ac:dyDescent="0.15">
      <c r="P165" t="s">
        <v>142</v>
      </c>
    </row>
    <row r="166" spans="16:16" x14ac:dyDescent="0.15">
      <c r="P166" t="s">
        <v>461</v>
      </c>
    </row>
    <row r="167" spans="16:16" x14ac:dyDescent="0.15">
      <c r="P167" t="s">
        <v>1231</v>
      </c>
    </row>
    <row r="168" spans="16:16" x14ac:dyDescent="0.15">
      <c r="P168" t="s">
        <v>417</v>
      </c>
    </row>
    <row r="169" spans="16:16" x14ac:dyDescent="0.15">
      <c r="P169" t="s">
        <v>885</v>
      </c>
    </row>
    <row r="170" spans="16:16" x14ac:dyDescent="0.15">
      <c r="P170" t="s">
        <v>643</v>
      </c>
    </row>
    <row r="171" spans="16:16" x14ac:dyDescent="0.15">
      <c r="P171" t="s">
        <v>195</v>
      </c>
    </row>
    <row r="172" spans="16:16" x14ac:dyDescent="0.15">
      <c r="P172" t="s">
        <v>598</v>
      </c>
    </row>
    <row r="173" spans="16:16" x14ac:dyDescent="0.15">
      <c r="P173" t="s">
        <v>571</v>
      </c>
    </row>
    <row r="174" spans="16:16" x14ac:dyDescent="0.15">
      <c r="P174" t="s">
        <v>1151</v>
      </c>
    </row>
    <row r="175" spans="16:16" x14ac:dyDescent="0.15">
      <c r="P175" t="s">
        <v>526</v>
      </c>
    </row>
    <row r="176" spans="16:16" x14ac:dyDescent="0.15">
      <c r="P176" t="s">
        <v>392</v>
      </c>
    </row>
    <row r="177" spans="16:16" x14ac:dyDescent="0.15">
      <c r="P177" t="s">
        <v>464</v>
      </c>
    </row>
    <row r="178" spans="16:16" x14ac:dyDescent="0.15">
      <c r="P178" t="s">
        <v>824</v>
      </c>
    </row>
    <row r="179" spans="16:16" x14ac:dyDescent="0.15">
      <c r="P179" t="s">
        <v>318</v>
      </c>
    </row>
    <row r="180" spans="16:16" x14ac:dyDescent="0.15">
      <c r="P180" t="s">
        <v>1114</v>
      </c>
    </row>
    <row r="181" spans="16:16" x14ac:dyDescent="0.15">
      <c r="P181" t="s">
        <v>599</v>
      </c>
    </row>
    <row r="182" spans="16:16" x14ac:dyDescent="0.15">
      <c r="P182" t="s">
        <v>909</v>
      </c>
    </row>
    <row r="183" spans="16:16" x14ac:dyDescent="0.15">
      <c r="P183" t="s">
        <v>86</v>
      </c>
    </row>
    <row r="184" spans="16:16" x14ac:dyDescent="0.15">
      <c r="P184" t="s">
        <v>490</v>
      </c>
    </row>
    <row r="185" spans="16:16" x14ac:dyDescent="0.15">
      <c r="P185" t="s">
        <v>232</v>
      </c>
    </row>
    <row r="186" spans="16:16" x14ac:dyDescent="0.15">
      <c r="P186" t="s">
        <v>1011</v>
      </c>
    </row>
    <row r="187" spans="16:16" x14ac:dyDescent="0.15">
      <c r="P187" t="s">
        <v>1039</v>
      </c>
    </row>
    <row r="188" spans="16:16" x14ac:dyDescent="0.15">
      <c r="P188" t="s">
        <v>1018</v>
      </c>
    </row>
    <row r="189" spans="16:16" x14ac:dyDescent="0.15">
      <c r="P189" t="s">
        <v>928</v>
      </c>
    </row>
    <row r="190" spans="16:16" x14ac:dyDescent="0.15">
      <c r="P190" t="s">
        <v>1079</v>
      </c>
    </row>
    <row r="191" spans="16:16" x14ac:dyDescent="0.15">
      <c r="P191" t="s">
        <v>969</v>
      </c>
    </row>
    <row r="192" spans="16:16" x14ac:dyDescent="0.15">
      <c r="P192" t="s">
        <v>803</v>
      </c>
    </row>
    <row r="193" spans="16:16" x14ac:dyDescent="0.15">
      <c r="P193" t="s">
        <v>261</v>
      </c>
    </row>
    <row r="194" spans="16:16" x14ac:dyDescent="0.15">
      <c r="P194" t="s">
        <v>901</v>
      </c>
    </row>
    <row r="195" spans="16:16" x14ac:dyDescent="0.15">
      <c r="P195" t="s">
        <v>670</v>
      </c>
    </row>
    <row r="196" spans="16:16" x14ac:dyDescent="0.15">
      <c r="P196" t="s">
        <v>1220</v>
      </c>
    </row>
    <row r="197" spans="16:16" x14ac:dyDescent="0.15">
      <c r="P197" t="s">
        <v>466</v>
      </c>
    </row>
    <row r="198" spans="16:16" x14ac:dyDescent="0.15">
      <c r="P198" t="s">
        <v>1196</v>
      </c>
    </row>
    <row r="199" spans="16:16" x14ac:dyDescent="0.15">
      <c r="P199" t="s">
        <v>1080</v>
      </c>
    </row>
    <row r="200" spans="16:16" x14ac:dyDescent="0.15">
      <c r="P200" t="s">
        <v>1026</v>
      </c>
    </row>
    <row r="201" spans="16:16" x14ac:dyDescent="0.15">
      <c r="P201" t="s">
        <v>90</v>
      </c>
    </row>
    <row r="202" spans="16:16" x14ac:dyDescent="0.15">
      <c r="P202" t="s">
        <v>892</v>
      </c>
    </row>
    <row r="203" spans="16:16" x14ac:dyDescent="0.15">
      <c r="P203" t="s">
        <v>755</v>
      </c>
    </row>
    <row r="204" spans="16:16" x14ac:dyDescent="0.15">
      <c r="P204" t="s">
        <v>495</v>
      </c>
    </row>
    <row r="205" spans="16:16" x14ac:dyDescent="0.15">
      <c r="P205" t="s">
        <v>698</v>
      </c>
    </row>
    <row r="206" spans="16:16" x14ac:dyDescent="0.15">
      <c r="P206" t="s">
        <v>1094</v>
      </c>
    </row>
    <row r="207" spans="16:16" x14ac:dyDescent="0.15">
      <c r="P207" t="s">
        <v>1003</v>
      </c>
    </row>
    <row r="208" spans="16:16" x14ac:dyDescent="0.15">
      <c r="P208" t="s">
        <v>820</v>
      </c>
    </row>
    <row r="209" spans="16:16" x14ac:dyDescent="0.15">
      <c r="P209" t="s">
        <v>578</v>
      </c>
    </row>
    <row r="210" spans="16:16" x14ac:dyDescent="0.15">
      <c r="P210" t="s">
        <v>489</v>
      </c>
    </row>
    <row r="211" spans="16:16" x14ac:dyDescent="0.15">
      <c r="P211" t="s">
        <v>147</v>
      </c>
    </row>
    <row r="212" spans="16:16" x14ac:dyDescent="0.15">
      <c r="P212" t="s">
        <v>1169</v>
      </c>
    </row>
    <row r="213" spans="16:16" x14ac:dyDescent="0.15">
      <c r="P213" t="s">
        <v>93</v>
      </c>
    </row>
    <row r="214" spans="16:16" x14ac:dyDescent="0.15">
      <c r="P214" t="s">
        <v>1221</v>
      </c>
    </row>
    <row r="215" spans="16:16" x14ac:dyDescent="0.15">
      <c r="P215" t="s">
        <v>587</v>
      </c>
    </row>
    <row r="216" spans="16:16" x14ac:dyDescent="0.15">
      <c r="P216" t="s">
        <v>1008</v>
      </c>
    </row>
    <row r="217" spans="16:16" x14ac:dyDescent="0.15">
      <c r="P217" t="s">
        <v>789</v>
      </c>
    </row>
    <row r="218" spans="16:16" x14ac:dyDescent="0.15">
      <c r="P218" t="s">
        <v>506</v>
      </c>
    </row>
    <row r="219" spans="16:16" x14ac:dyDescent="0.15">
      <c r="P219" t="s">
        <v>535</v>
      </c>
    </row>
    <row r="220" spans="16:16" x14ac:dyDescent="0.15">
      <c r="P220" t="s">
        <v>1146</v>
      </c>
    </row>
    <row r="221" spans="16:16" x14ac:dyDescent="0.15">
      <c r="P221" t="s">
        <v>1180</v>
      </c>
    </row>
    <row r="222" spans="16:16" x14ac:dyDescent="0.15">
      <c r="P222" t="s">
        <v>697</v>
      </c>
    </row>
    <row r="223" spans="16:16" x14ac:dyDescent="0.15">
      <c r="P223" t="s">
        <v>375</v>
      </c>
    </row>
    <row r="224" spans="16:16" x14ac:dyDescent="0.15">
      <c r="P224" t="s">
        <v>658</v>
      </c>
    </row>
    <row r="225" spans="16:16" x14ac:dyDescent="0.15">
      <c r="P225" t="s">
        <v>441</v>
      </c>
    </row>
    <row r="226" spans="16:16" x14ac:dyDescent="0.15">
      <c r="P226" t="s">
        <v>152</v>
      </c>
    </row>
    <row r="227" spans="16:16" x14ac:dyDescent="0.15">
      <c r="P227" t="s">
        <v>114</v>
      </c>
    </row>
    <row r="228" spans="16:16" x14ac:dyDescent="0.15">
      <c r="P228" t="s">
        <v>1095</v>
      </c>
    </row>
    <row r="229" spans="16:16" x14ac:dyDescent="0.15">
      <c r="P229" t="s">
        <v>1036</v>
      </c>
    </row>
    <row r="230" spans="16:16" x14ac:dyDescent="0.15">
      <c r="P230" t="s">
        <v>141</v>
      </c>
    </row>
    <row r="231" spans="16:16" x14ac:dyDescent="0.15">
      <c r="P231" t="s">
        <v>215</v>
      </c>
    </row>
    <row r="232" spans="16:16" x14ac:dyDescent="0.15">
      <c r="P232" t="s">
        <v>1229</v>
      </c>
    </row>
    <row r="233" spans="16:16" x14ac:dyDescent="0.15">
      <c r="P233" t="s">
        <v>1236</v>
      </c>
    </row>
    <row r="234" spans="16:16" x14ac:dyDescent="0.15">
      <c r="P234" t="s">
        <v>1227</v>
      </c>
    </row>
    <row r="235" spans="16:16" x14ac:dyDescent="0.15">
      <c r="P235" t="s">
        <v>528</v>
      </c>
    </row>
    <row r="236" spans="16:16" x14ac:dyDescent="0.15">
      <c r="P236" t="s">
        <v>468</v>
      </c>
    </row>
    <row r="237" spans="16:16" x14ac:dyDescent="0.15">
      <c r="P237" t="s">
        <v>522</v>
      </c>
    </row>
    <row r="238" spans="16:16" x14ac:dyDescent="0.15">
      <c r="P238" t="s">
        <v>908</v>
      </c>
    </row>
    <row r="239" spans="16:16" x14ac:dyDescent="0.15">
      <c r="P239" t="s">
        <v>894</v>
      </c>
    </row>
    <row r="240" spans="16:16" x14ac:dyDescent="0.15">
      <c r="P240" t="s">
        <v>268</v>
      </c>
    </row>
    <row r="241" spans="16:16" x14ac:dyDescent="0.15">
      <c r="P241" t="s">
        <v>734</v>
      </c>
    </row>
    <row r="242" spans="16:16" x14ac:dyDescent="0.15">
      <c r="P242" t="s">
        <v>633</v>
      </c>
    </row>
    <row r="243" spans="16:16" x14ac:dyDescent="0.15">
      <c r="P243" t="s">
        <v>196</v>
      </c>
    </row>
    <row r="244" spans="16:16" x14ac:dyDescent="0.15">
      <c r="P244" t="s">
        <v>608</v>
      </c>
    </row>
    <row r="245" spans="16:16" x14ac:dyDescent="0.15">
      <c r="P245" t="s">
        <v>258</v>
      </c>
    </row>
    <row r="246" spans="16:16" x14ac:dyDescent="0.15">
      <c r="P246" t="s">
        <v>780</v>
      </c>
    </row>
    <row r="247" spans="16:16" x14ac:dyDescent="0.15">
      <c r="P247" t="s">
        <v>35</v>
      </c>
    </row>
    <row r="248" spans="16:16" x14ac:dyDescent="0.15">
      <c r="P248" t="s">
        <v>791</v>
      </c>
    </row>
    <row r="249" spans="16:16" x14ac:dyDescent="0.15">
      <c r="P249" t="s">
        <v>491</v>
      </c>
    </row>
    <row r="250" spans="16:16" x14ac:dyDescent="0.15">
      <c r="P250" t="s">
        <v>243</v>
      </c>
    </row>
    <row r="251" spans="16:16" x14ac:dyDescent="0.15">
      <c r="P251" t="s">
        <v>81</v>
      </c>
    </row>
    <row r="252" spans="16:16" x14ac:dyDescent="0.15">
      <c r="P252" t="s">
        <v>1121</v>
      </c>
    </row>
    <row r="253" spans="16:16" x14ac:dyDescent="0.15">
      <c r="P253" t="s">
        <v>1163</v>
      </c>
    </row>
    <row r="254" spans="16:16" x14ac:dyDescent="0.15">
      <c r="P254" t="s">
        <v>679</v>
      </c>
    </row>
    <row r="255" spans="16:16" x14ac:dyDescent="0.15">
      <c r="P255" t="s">
        <v>245</v>
      </c>
    </row>
    <row r="256" spans="16:16" x14ac:dyDescent="0.15">
      <c r="P256" t="s">
        <v>1197</v>
      </c>
    </row>
    <row r="257" spans="16:16" x14ac:dyDescent="0.15">
      <c r="P257" t="s">
        <v>1087</v>
      </c>
    </row>
    <row r="258" spans="16:16" x14ac:dyDescent="0.15">
      <c r="P258" t="s">
        <v>1108</v>
      </c>
    </row>
    <row r="259" spans="16:16" x14ac:dyDescent="0.15">
      <c r="P259" t="s">
        <v>242</v>
      </c>
    </row>
    <row r="260" spans="16:16" x14ac:dyDescent="0.15">
      <c r="P260" t="s">
        <v>80</v>
      </c>
    </row>
    <row r="261" spans="16:16" x14ac:dyDescent="0.15">
      <c r="P261" t="s">
        <v>636</v>
      </c>
    </row>
    <row r="262" spans="16:16" x14ac:dyDescent="0.15">
      <c r="P262" t="s">
        <v>231</v>
      </c>
    </row>
    <row r="263" spans="16:16" x14ac:dyDescent="0.15">
      <c r="P263" t="s">
        <v>645</v>
      </c>
    </row>
    <row r="264" spans="16:16" x14ac:dyDescent="0.15">
      <c r="P264" t="s">
        <v>1104</v>
      </c>
    </row>
    <row r="265" spans="16:16" x14ac:dyDescent="0.15">
      <c r="P265" t="s">
        <v>972</v>
      </c>
    </row>
    <row r="266" spans="16:16" x14ac:dyDescent="0.15">
      <c r="P266" t="s">
        <v>101</v>
      </c>
    </row>
    <row r="267" spans="16:16" x14ac:dyDescent="0.15">
      <c r="P267" t="s">
        <v>818</v>
      </c>
    </row>
    <row r="268" spans="16:16" x14ac:dyDescent="0.15">
      <c r="P268" t="s">
        <v>210</v>
      </c>
    </row>
    <row r="269" spans="16:16" x14ac:dyDescent="0.15">
      <c r="P269" t="s">
        <v>37</v>
      </c>
    </row>
    <row r="270" spans="16:16" x14ac:dyDescent="0.15">
      <c r="P270" t="s">
        <v>65</v>
      </c>
    </row>
    <row r="271" spans="16:16" x14ac:dyDescent="0.15">
      <c r="P271" t="s">
        <v>290</v>
      </c>
    </row>
    <row r="272" spans="16:16" x14ac:dyDescent="0.15">
      <c r="P272" t="s">
        <v>1086</v>
      </c>
    </row>
    <row r="273" spans="16:16" x14ac:dyDescent="0.15">
      <c r="P273" t="s">
        <v>640</v>
      </c>
    </row>
    <row r="274" spans="16:16" x14ac:dyDescent="0.15">
      <c r="P274" t="s">
        <v>828</v>
      </c>
    </row>
    <row r="275" spans="16:16" x14ac:dyDescent="0.15">
      <c r="P275" t="s">
        <v>76</v>
      </c>
    </row>
    <row r="276" spans="16:16" x14ac:dyDescent="0.15">
      <c r="P276" t="s">
        <v>1127</v>
      </c>
    </row>
    <row r="277" spans="16:16" x14ac:dyDescent="0.15">
      <c r="P277" t="s">
        <v>614</v>
      </c>
    </row>
    <row r="278" spans="16:16" x14ac:dyDescent="0.15">
      <c r="P278" t="s">
        <v>134</v>
      </c>
    </row>
    <row r="279" spans="16:16" x14ac:dyDescent="0.15">
      <c r="P279" t="s">
        <v>406</v>
      </c>
    </row>
    <row r="280" spans="16:16" x14ac:dyDescent="0.15">
      <c r="P280" t="s">
        <v>882</v>
      </c>
    </row>
    <row r="281" spans="16:16" x14ac:dyDescent="0.15">
      <c r="P281" t="s">
        <v>415</v>
      </c>
    </row>
    <row r="282" spans="16:16" x14ac:dyDescent="0.15">
      <c r="P282" t="s">
        <v>346</v>
      </c>
    </row>
    <row r="283" spans="16:16" x14ac:dyDescent="0.15">
      <c r="P283" t="s">
        <v>1005</v>
      </c>
    </row>
    <row r="284" spans="16:16" x14ac:dyDescent="0.15">
      <c r="P284" t="s">
        <v>286</v>
      </c>
    </row>
    <row r="285" spans="16:16" x14ac:dyDescent="0.15">
      <c r="P285" t="s">
        <v>924</v>
      </c>
    </row>
    <row r="286" spans="16:16" x14ac:dyDescent="0.15">
      <c r="P286" t="s">
        <v>768</v>
      </c>
    </row>
    <row r="287" spans="16:16" x14ac:dyDescent="0.15">
      <c r="P287" t="s">
        <v>922</v>
      </c>
    </row>
    <row r="288" spans="16:16" x14ac:dyDescent="0.15">
      <c r="P288" t="s">
        <v>873</v>
      </c>
    </row>
    <row r="289" spans="16:16" x14ac:dyDescent="0.15">
      <c r="P289" t="s">
        <v>126</v>
      </c>
    </row>
    <row r="290" spans="16:16" x14ac:dyDescent="0.15">
      <c r="P290" t="s">
        <v>371</v>
      </c>
    </row>
    <row r="291" spans="16:16" x14ac:dyDescent="0.15">
      <c r="P291" t="s">
        <v>252</v>
      </c>
    </row>
    <row r="292" spans="16:16" x14ac:dyDescent="0.15">
      <c r="P292" t="s">
        <v>116</v>
      </c>
    </row>
    <row r="293" spans="16:16" x14ac:dyDescent="0.15">
      <c r="P293" t="s">
        <v>1186</v>
      </c>
    </row>
    <row r="294" spans="16:16" x14ac:dyDescent="0.15">
      <c r="P294" t="s">
        <v>31</v>
      </c>
    </row>
    <row r="295" spans="16:16" x14ac:dyDescent="0.15">
      <c r="P295" t="s">
        <v>929</v>
      </c>
    </row>
    <row r="296" spans="16:16" x14ac:dyDescent="0.15">
      <c r="P296" t="s">
        <v>129</v>
      </c>
    </row>
    <row r="297" spans="16:16" x14ac:dyDescent="0.15">
      <c r="P297" t="s">
        <v>1061</v>
      </c>
    </row>
    <row r="298" spans="16:16" x14ac:dyDescent="0.15">
      <c r="P298" t="s">
        <v>225</v>
      </c>
    </row>
    <row r="299" spans="16:16" x14ac:dyDescent="0.15">
      <c r="P299" t="s">
        <v>315</v>
      </c>
    </row>
    <row r="300" spans="16:16" x14ac:dyDescent="0.15">
      <c r="P300" t="s">
        <v>1064</v>
      </c>
    </row>
    <row r="301" spans="16:16" x14ac:dyDescent="0.15">
      <c r="P301" t="s">
        <v>792</v>
      </c>
    </row>
    <row r="302" spans="16:16" x14ac:dyDescent="0.15">
      <c r="P302" t="s">
        <v>654</v>
      </c>
    </row>
    <row r="303" spans="16:16" x14ac:dyDescent="0.15">
      <c r="P303" t="s">
        <v>280</v>
      </c>
    </row>
    <row r="304" spans="16:16" x14ac:dyDescent="0.15">
      <c r="P304" t="s">
        <v>111</v>
      </c>
    </row>
    <row r="305" spans="16:16" x14ac:dyDescent="0.15">
      <c r="P305" t="s">
        <v>1183</v>
      </c>
    </row>
    <row r="306" spans="16:16" x14ac:dyDescent="0.15">
      <c r="P306" t="s">
        <v>1223</v>
      </c>
    </row>
    <row r="307" spans="16:16" x14ac:dyDescent="0.15">
      <c r="P307" t="s">
        <v>1052</v>
      </c>
    </row>
    <row r="308" spans="16:16" x14ac:dyDescent="0.15">
      <c r="P308" t="s">
        <v>994</v>
      </c>
    </row>
    <row r="309" spans="16:16" x14ac:dyDescent="0.15">
      <c r="P309" t="s">
        <v>78</v>
      </c>
    </row>
    <row r="310" spans="16:16" x14ac:dyDescent="0.15">
      <c r="P310" t="s">
        <v>583</v>
      </c>
    </row>
    <row r="311" spans="16:16" x14ac:dyDescent="0.15">
      <c r="P311" t="s">
        <v>1075</v>
      </c>
    </row>
    <row r="312" spans="16:16" x14ac:dyDescent="0.15">
      <c r="P312" t="s">
        <v>179</v>
      </c>
    </row>
    <row r="313" spans="16:16" x14ac:dyDescent="0.15">
      <c r="P313" t="s">
        <v>939</v>
      </c>
    </row>
    <row r="314" spans="16:16" x14ac:dyDescent="0.15">
      <c r="P314" t="s">
        <v>1078</v>
      </c>
    </row>
    <row r="315" spans="16:16" x14ac:dyDescent="0.15">
      <c r="P315" t="s">
        <v>874</v>
      </c>
    </row>
    <row r="316" spans="16:16" x14ac:dyDescent="0.15">
      <c r="P316" t="s">
        <v>455</v>
      </c>
    </row>
    <row r="317" spans="16:16" x14ac:dyDescent="0.15">
      <c r="P317" t="s">
        <v>539</v>
      </c>
    </row>
    <row r="318" spans="16:16" x14ac:dyDescent="0.15">
      <c r="P318" t="s">
        <v>434</v>
      </c>
    </row>
    <row r="319" spans="16:16" x14ac:dyDescent="0.15">
      <c r="P319" t="s">
        <v>927</v>
      </c>
    </row>
    <row r="320" spans="16:16" x14ac:dyDescent="0.15">
      <c r="P320" t="s">
        <v>914</v>
      </c>
    </row>
    <row r="321" spans="16:16" x14ac:dyDescent="0.15">
      <c r="P321" t="s">
        <v>771</v>
      </c>
    </row>
    <row r="322" spans="16:16" x14ac:dyDescent="0.15">
      <c r="P322" t="s">
        <v>184</v>
      </c>
    </row>
    <row r="323" spans="16:16" x14ac:dyDescent="0.15">
      <c r="P323" t="s">
        <v>566</v>
      </c>
    </row>
    <row r="324" spans="16:16" x14ac:dyDescent="0.15">
      <c r="P324" t="s">
        <v>977</v>
      </c>
    </row>
    <row r="325" spans="16:16" x14ac:dyDescent="0.15">
      <c r="P325" t="s">
        <v>1170</v>
      </c>
    </row>
    <row r="326" spans="16:16" x14ac:dyDescent="0.15">
      <c r="P326" t="s">
        <v>310</v>
      </c>
    </row>
    <row r="327" spans="16:16" x14ac:dyDescent="0.15">
      <c r="P327" t="s">
        <v>573</v>
      </c>
    </row>
    <row r="328" spans="16:16" x14ac:dyDescent="0.15">
      <c r="P328" t="s">
        <v>166</v>
      </c>
    </row>
    <row r="329" spans="16:16" x14ac:dyDescent="0.15">
      <c r="P329" t="s">
        <v>279</v>
      </c>
    </row>
    <row r="330" spans="16:16" x14ac:dyDescent="0.15">
      <c r="P330" t="s">
        <v>916</v>
      </c>
    </row>
    <row r="331" spans="16:16" x14ac:dyDescent="0.15">
      <c r="P331" t="s">
        <v>1102</v>
      </c>
    </row>
    <row r="332" spans="16:16" x14ac:dyDescent="0.15">
      <c r="P332" t="s">
        <v>123</v>
      </c>
    </row>
    <row r="333" spans="16:16" x14ac:dyDescent="0.15">
      <c r="P333" t="s">
        <v>1140</v>
      </c>
    </row>
    <row r="334" spans="16:16" x14ac:dyDescent="0.15">
      <c r="P334" t="s">
        <v>367</v>
      </c>
    </row>
    <row r="335" spans="16:16" x14ac:dyDescent="0.15">
      <c r="P335" t="s">
        <v>303</v>
      </c>
    </row>
    <row r="336" spans="16:16" x14ac:dyDescent="0.15">
      <c r="P336" t="s">
        <v>879</v>
      </c>
    </row>
    <row r="337" spans="16:16" x14ac:dyDescent="0.15">
      <c r="P337" t="s">
        <v>1225</v>
      </c>
    </row>
    <row r="338" spans="16:16" x14ac:dyDescent="0.15">
      <c r="P338" t="s">
        <v>420</v>
      </c>
    </row>
    <row r="339" spans="16:16" x14ac:dyDescent="0.15">
      <c r="P339" t="s">
        <v>701</v>
      </c>
    </row>
    <row r="340" spans="16:16" x14ac:dyDescent="0.15">
      <c r="P340" t="s">
        <v>298</v>
      </c>
    </row>
    <row r="341" spans="16:16" x14ac:dyDescent="0.15">
      <c r="P341" t="s">
        <v>372</v>
      </c>
    </row>
    <row r="342" spans="16:16" x14ac:dyDescent="0.15">
      <c r="P342" t="s">
        <v>582</v>
      </c>
    </row>
    <row r="343" spans="16:16" x14ac:dyDescent="0.15">
      <c r="P343" t="s">
        <v>711</v>
      </c>
    </row>
    <row r="344" spans="16:16" x14ac:dyDescent="0.15">
      <c r="P344" t="s">
        <v>1110</v>
      </c>
    </row>
    <row r="345" spans="16:16" x14ac:dyDescent="0.15">
      <c r="P345" t="s">
        <v>238</v>
      </c>
    </row>
    <row r="346" spans="16:16" x14ac:dyDescent="0.15">
      <c r="P346" t="s">
        <v>398</v>
      </c>
    </row>
    <row r="347" spans="16:16" x14ac:dyDescent="0.15">
      <c r="P347" t="s">
        <v>451</v>
      </c>
    </row>
    <row r="348" spans="16:16" x14ac:dyDescent="0.15">
      <c r="P348" t="s">
        <v>5</v>
      </c>
    </row>
    <row r="349" spans="16:16" x14ac:dyDescent="0.15">
      <c r="P349" t="s">
        <v>282</v>
      </c>
    </row>
    <row r="350" spans="16:16" x14ac:dyDescent="0.15">
      <c r="P350" t="s">
        <v>651</v>
      </c>
    </row>
    <row r="351" spans="16:16" x14ac:dyDescent="0.15">
      <c r="P351" t="s">
        <v>804</v>
      </c>
    </row>
    <row r="352" spans="16:16" x14ac:dyDescent="0.15">
      <c r="P352" t="s">
        <v>709</v>
      </c>
    </row>
    <row r="353" spans="16:16" x14ac:dyDescent="0.15">
      <c r="P353" t="s">
        <v>595</v>
      </c>
    </row>
    <row r="354" spans="16:16" x14ac:dyDescent="0.15">
      <c r="P354" t="s">
        <v>427</v>
      </c>
    </row>
    <row r="355" spans="16:16" x14ac:dyDescent="0.15">
      <c r="P355" t="s">
        <v>1174</v>
      </c>
    </row>
    <row r="356" spans="16:16" x14ac:dyDescent="0.15">
      <c r="P356" t="s">
        <v>920</v>
      </c>
    </row>
    <row r="357" spans="16:16" x14ac:dyDescent="0.15">
      <c r="P357" t="s">
        <v>399</v>
      </c>
    </row>
    <row r="358" spans="16:16" x14ac:dyDescent="0.15">
      <c r="P358" t="s">
        <v>1046</v>
      </c>
    </row>
    <row r="359" spans="16:16" x14ac:dyDescent="0.15">
      <c r="P359" t="s">
        <v>531</v>
      </c>
    </row>
    <row r="360" spans="16:16" x14ac:dyDescent="0.15">
      <c r="P360" t="s">
        <v>1188</v>
      </c>
    </row>
    <row r="361" spans="16:16" x14ac:dyDescent="0.15">
      <c r="P361" t="s">
        <v>53</v>
      </c>
    </row>
    <row r="362" spans="16:16" x14ac:dyDescent="0.15">
      <c r="P362" t="s">
        <v>550</v>
      </c>
    </row>
    <row r="363" spans="16:16" x14ac:dyDescent="0.15">
      <c r="P363" t="s">
        <v>36</v>
      </c>
    </row>
    <row r="364" spans="16:16" x14ac:dyDescent="0.15">
      <c r="P364" t="s">
        <v>247</v>
      </c>
    </row>
    <row r="365" spans="16:16" x14ac:dyDescent="0.15">
      <c r="P365" t="s">
        <v>328</v>
      </c>
    </row>
    <row r="366" spans="16:16" x14ac:dyDescent="0.15">
      <c r="P366" t="s">
        <v>395</v>
      </c>
    </row>
    <row r="367" spans="16:16" x14ac:dyDescent="0.15">
      <c r="P367" t="s">
        <v>563</v>
      </c>
    </row>
    <row r="368" spans="16:16" x14ac:dyDescent="0.15">
      <c r="P368" t="s">
        <v>685</v>
      </c>
    </row>
    <row r="369" spans="16:16" x14ac:dyDescent="0.15">
      <c r="P369" t="s">
        <v>304</v>
      </c>
    </row>
    <row r="370" spans="16:16" x14ac:dyDescent="0.15">
      <c r="P370" t="s">
        <v>964</v>
      </c>
    </row>
    <row r="371" spans="16:16" x14ac:dyDescent="0.15">
      <c r="P371" t="s">
        <v>1021</v>
      </c>
    </row>
    <row r="372" spans="16:16" x14ac:dyDescent="0.15">
      <c r="P372" t="s">
        <v>309</v>
      </c>
    </row>
    <row r="373" spans="16:16" x14ac:dyDescent="0.15">
      <c r="P373" t="s">
        <v>1093</v>
      </c>
    </row>
    <row r="374" spans="16:16" x14ac:dyDescent="0.15">
      <c r="P374" t="s">
        <v>1014</v>
      </c>
    </row>
    <row r="375" spans="16:16" x14ac:dyDescent="0.15">
      <c r="P375" t="s">
        <v>644</v>
      </c>
    </row>
    <row r="376" spans="16:16" x14ac:dyDescent="0.15">
      <c r="P376" t="s">
        <v>381</v>
      </c>
    </row>
    <row r="377" spans="16:16" x14ac:dyDescent="0.15">
      <c r="P377" t="s">
        <v>996</v>
      </c>
    </row>
    <row r="378" spans="16:16" x14ac:dyDescent="0.15">
      <c r="P378" t="s">
        <v>17</v>
      </c>
    </row>
    <row r="379" spans="16:16" x14ac:dyDescent="0.15">
      <c r="P379" t="s">
        <v>649</v>
      </c>
    </row>
    <row r="380" spans="16:16" x14ac:dyDescent="0.15">
      <c r="P380" t="s">
        <v>724</v>
      </c>
    </row>
    <row r="381" spans="16:16" x14ac:dyDescent="0.15">
      <c r="P381" t="s">
        <v>810</v>
      </c>
    </row>
    <row r="382" spans="16:16" x14ac:dyDescent="0.15">
      <c r="P382" t="s">
        <v>715</v>
      </c>
    </row>
    <row r="383" spans="16:16" x14ac:dyDescent="0.15">
      <c r="P383" t="s">
        <v>412</v>
      </c>
    </row>
    <row r="384" spans="16:16" x14ac:dyDescent="0.15">
      <c r="P384" t="s">
        <v>580</v>
      </c>
    </row>
    <row r="385" spans="16:16" x14ac:dyDescent="0.15">
      <c r="P385" t="s">
        <v>264</v>
      </c>
    </row>
    <row r="386" spans="16:16" x14ac:dyDescent="0.15">
      <c r="P386" t="s">
        <v>159</v>
      </c>
    </row>
    <row r="387" spans="16:16" x14ac:dyDescent="0.15">
      <c r="P387" t="s">
        <v>646</v>
      </c>
    </row>
    <row r="388" spans="16:16" x14ac:dyDescent="0.15">
      <c r="P388" t="s">
        <v>405</v>
      </c>
    </row>
    <row r="389" spans="16:16" x14ac:dyDescent="0.15">
      <c r="P389" t="s">
        <v>104</v>
      </c>
    </row>
    <row r="390" spans="16:16" x14ac:dyDescent="0.15">
      <c r="P390" t="s">
        <v>14</v>
      </c>
    </row>
    <row r="391" spans="16:16" x14ac:dyDescent="0.15">
      <c r="P391" t="s">
        <v>174</v>
      </c>
    </row>
    <row r="392" spans="16:16" x14ac:dyDescent="0.15">
      <c r="P392" t="s">
        <v>941</v>
      </c>
    </row>
    <row r="393" spans="16:16" x14ac:dyDescent="0.15">
      <c r="P393" t="s">
        <v>674</v>
      </c>
    </row>
    <row r="394" spans="16:16" x14ac:dyDescent="0.15">
      <c r="P394" t="s">
        <v>1112</v>
      </c>
    </row>
    <row r="395" spans="16:16" x14ac:dyDescent="0.15">
      <c r="P395" t="s">
        <v>437</v>
      </c>
    </row>
    <row r="396" spans="16:16" x14ac:dyDescent="0.15">
      <c r="P396" t="s">
        <v>1012</v>
      </c>
    </row>
    <row r="397" spans="16:16" x14ac:dyDescent="0.15">
      <c r="P397" t="s">
        <v>661</v>
      </c>
    </row>
    <row r="398" spans="16:16" x14ac:dyDescent="0.15">
      <c r="P398" t="s">
        <v>816</v>
      </c>
    </row>
    <row r="399" spans="16:16" x14ac:dyDescent="0.15">
      <c r="P399" t="s">
        <v>130</v>
      </c>
    </row>
    <row r="400" spans="16:16" x14ac:dyDescent="0.15">
      <c r="P400" t="s">
        <v>877</v>
      </c>
    </row>
    <row r="401" spans="16:16" x14ac:dyDescent="0.15">
      <c r="P401" t="s">
        <v>1147</v>
      </c>
    </row>
    <row r="402" spans="16:16" x14ac:dyDescent="0.15">
      <c r="P402" t="s">
        <v>680</v>
      </c>
    </row>
    <row r="403" spans="16:16" x14ac:dyDescent="0.15">
      <c r="P403" t="s">
        <v>1115</v>
      </c>
    </row>
    <row r="404" spans="16:16" x14ac:dyDescent="0.15">
      <c r="P404" t="s">
        <v>378</v>
      </c>
    </row>
    <row r="405" spans="16:16" x14ac:dyDescent="0.15">
      <c r="P405" t="s">
        <v>361</v>
      </c>
    </row>
    <row r="406" spans="16:16" x14ac:dyDescent="0.15">
      <c r="P406" t="s">
        <v>559</v>
      </c>
    </row>
    <row r="407" spans="16:16" x14ac:dyDescent="0.15">
      <c r="P407" t="s">
        <v>518</v>
      </c>
    </row>
    <row r="408" spans="16:16" x14ac:dyDescent="0.15">
      <c r="P408" t="s">
        <v>160</v>
      </c>
    </row>
    <row r="409" spans="16:16" x14ac:dyDescent="0.15">
      <c r="P409" t="s">
        <v>943</v>
      </c>
    </row>
    <row r="410" spans="16:16" x14ac:dyDescent="0.15">
      <c r="P410" t="s">
        <v>94</v>
      </c>
    </row>
    <row r="411" spans="16:16" x14ac:dyDescent="0.15">
      <c r="P411" t="s">
        <v>988</v>
      </c>
    </row>
    <row r="412" spans="16:16" x14ac:dyDescent="0.15">
      <c r="P412" t="s">
        <v>287</v>
      </c>
    </row>
    <row r="413" spans="16:16" x14ac:dyDescent="0.15">
      <c r="P413" t="s">
        <v>648</v>
      </c>
    </row>
    <row r="414" spans="16:16" x14ac:dyDescent="0.15">
      <c r="P414" t="s">
        <v>547</v>
      </c>
    </row>
    <row r="415" spans="16:16" x14ac:dyDescent="0.15">
      <c r="P415" t="s">
        <v>722</v>
      </c>
    </row>
    <row r="416" spans="16:16" x14ac:dyDescent="0.15">
      <c r="P416" t="s">
        <v>1101</v>
      </c>
    </row>
    <row r="417" spans="16:16" x14ac:dyDescent="0.15">
      <c r="P417" t="s">
        <v>659</v>
      </c>
    </row>
    <row r="418" spans="16:16" x14ac:dyDescent="0.15">
      <c r="P418" t="s">
        <v>796</v>
      </c>
    </row>
    <row r="419" spans="16:16" x14ac:dyDescent="0.15">
      <c r="P419" t="s">
        <v>696</v>
      </c>
    </row>
    <row r="420" spans="16:16" x14ac:dyDescent="0.15">
      <c r="P420" t="s">
        <v>735</v>
      </c>
    </row>
    <row r="421" spans="16:16" x14ac:dyDescent="0.15">
      <c r="P421" t="s">
        <v>628</v>
      </c>
    </row>
    <row r="422" spans="16:16" x14ac:dyDescent="0.15">
      <c r="P422" t="s">
        <v>947</v>
      </c>
    </row>
    <row r="423" spans="16:16" x14ac:dyDescent="0.15">
      <c r="P423" t="s">
        <v>819</v>
      </c>
    </row>
    <row r="424" spans="16:16" x14ac:dyDescent="0.15">
      <c r="P424" t="s">
        <v>326</v>
      </c>
    </row>
    <row r="425" spans="16:16" x14ac:dyDescent="0.15">
      <c r="P425" t="s">
        <v>62</v>
      </c>
    </row>
    <row r="426" spans="16:16" x14ac:dyDescent="0.15">
      <c r="P426" t="s">
        <v>39</v>
      </c>
    </row>
    <row r="427" spans="16:16" x14ac:dyDescent="0.15">
      <c r="P427" t="s">
        <v>300</v>
      </c>
    </row>
    <row r="428" spans="16:16" x14ac:dyDescent="0.15">
      <c r="P428" t="s">
        <v>572</v>
      </c>
    </row>
    <row r="429" spans="16:16" x14ac:dyDescent="0.15">
      <c r="P429" t="s">
        <v>133</v>
      </c>
    </row>
    <row r="430" spans="16:16" x14ac:dyDescent="0.15">
      <c r="P430" t="s">
        <v>1162</v>
      </c>
    </row>
    <row r="431" spans="16:16" x14ac:dyDescent="0.15">
      <c r="P431" t="s">
        <v>1106</v>
      </c>
    </row>
    <row r="432" spans="16:16" x14ac:dyDescent="0.15">
      <c r="P432" t="s">
        <v>1230</v>
      </c>
    </row>
    <row r="433" spans="16:16" x14ac:dyDescent="0.15">
      <c r="P433" t="s">
        <v>684</v>
      </c>
    </row>
    <row r="434" spans="16:16" x14ac:dyDescent="0.15">
      <c r="P434" t="s">
        <v>554</v>
      </c>
    </row>
    <row r="435" spans="16:16" x14ac:dyDescent="0.15">
      <c r="P435" t="s">
        <v>799</v>
      </c>
    </row>
    <row r="436" spans="16:16" x14ac:dyDescent="0.15">
      <c r="P436" t="s">
        <v>267</v>
      </c>
    </row>
    <row r="437" spans="16:16" x14ac:dyDescent="0.15">
      <c r="P437" t="s">
        <v>963</v>
      </c>
    </row>
    <row r="438" spans="16:16" x14ac:dyDescent="0.15">
      <c r="P438" t="s">
        <v>548</v>
      </c>
    </row>
    <row r="439" spans="16:16" x14ac:dyDescent="0.15">
      <c r="P439" t="s">
        <v>833</v>
      </c>
    </row>
    <row r="440" spans="16:16" x14ac:dyDescent="0.15">
      <c r="P440" t="s">
        <v>73</v>
      </c>
    </row>
    <row r="441" spans="16:16" x14ac:dyDescent="0.15">
      <c r="P441" t="s">
        <v>100</v>
      </c>
    </row>
    <row r="442" spans="16:16" x14ac:dyDescent="0.15">
      <c r="P442" t="s">
        <v>327</v>
      </c>
    </row>
    <row r="443" spans="16:16" x14ac:dyDescent="0.15">
      <c r="P443" t="s">
        <v>277</v>
      </c>
    </row>
    <row r="444" spans="16:16" x14ac:dyDescent="0.15">
      <c r="P444" t="s">
        <v>1126</v>
      </c>
    </row>
    <row r="445" spans="16:16" x14ac:dyDescent="0.15">
      <c r="P445" t="s">
        <v>354</v>
      </c>
    </row>
    <row r="446" spans="16:16" x14ac:dyDescent="0.15">
      <c r="P446" t="s">
        <v>565</v>
      </c>
    </row>
    <row r="447" spans="16:16" x14ac:dyDescent="0.15">
      <c r="P447" t="s">
        <v>479</v>
      </c>
    </row>
    <row r="448" spans="16:16" x14ac:dyDescent="0.15">
      <c r="P448" t="s">
        <v>452</v>
      </c>
    </row>
    <row r="449" spans="16:16" x14ac:dyDescent="0.15">
      <c r="P449" t="s">
        <v>79</v>
      </c>
    </row>
    <row r="450" spans="16:16" x14ac:dyDescent="0.15">
      <c r="P450" t="s">
        <v>117</v>
      </c>
    </row>
    <row r="451" spans="16:16" x14ac:dyDescent="0.15">
      <c r="P451" t="s">
        <v>710</v>
      </c>
    </row>
    <row r="452" spans="16:16" x14ac:dyDescent="0.15">
      <c r="P452" t="s">
        <v>1182</v>
      </c>
    </row>
    <row r="453" spans="16:16" x14ac:dyDescent="0.15">
      <c r="P453" t="s">
        <v>631</v>
      </c>
    </row>
    <row r="454" spans="16:16" x14ac:dyDescent="0.15">
      <c r="P454" t="s">
        <v>579</v>
      </c>
    </row>
    <row r="455" spans="16:16" x14ac:dyDescent="0.15">
      <c r="P455" t="s">
        <v>513</v>
      </c>
    </row>
    <row r="456" spans="16:16" x14ac:dyDescent="0.15">
      <c r="P456" t="s">
        <v>428</v>
      </c>
    </row>
    <row r="457" spans="16:16" x14ac:dyDescent="0.15">
      <c r="P457" t="s">
        <v>365</v>
      </c>
    </row>
    <row r="458" spans="16:16" x14ac:dyDescent="0.15">
      <c r="P458" t="s">
        <v>254</v>
      </c>
    </row>
    <row r="459" spans="16:16" x14ac:dyDescent="0.15">
      <c r="P459" t="s">
        <v>581</v>
      </c>
    </row>
    <row r="460" spans="16:16" x14ac:dyDescent="0.15">
      <c r="P460" t="s">
        <v>664</v>
      </c>
    </row>
    <row r="461" spans="16:16" x14ac:dyDescent="0.15">
      <c r="P461" t="s">
        <v>493</v>
      </c>
    </row>
    <row r="462" spans="16:16" x14ac:dyDescent="0.15">
      <c r="P462" t="s">
        <v>1088</v>
      </c>
    </row>
    <row r="463" spans="16:16" x14ac:dyDescent="0.15">
      <c r="P463" t="s">
        <v>1214</v>
      </c>
    </row>
    <row r="464" spans="16:16" x14ac:dyDescent="0.15">
      <c r="P464" t="s">
        <v>691</v>
      </c>
    </row>
    <row r="465" spans="16:16" x14ac:dyDescent="0.15">
      <c r="P465" t="s">
        <v>334</v>
      </c>
    </row>
    <row r="466" spans="16:16" x14ac:dyDescent="0.15">
      <c r="P466" t="s">
        <v>956</v>
      </c>
    </row>
    <row r="467" spans="16:16" x14ac:dyDescent="0.15">
      <c r="P467" t="s">
        <v>477</v>
      </c>
    </row>
    <row r="468" spans="16:16" x14ac:dyDescent="0.15">
      <c r="P468" t="s">
        <v>1120</v>
      </c>
    </row>
    <row r="469" spans="16:16" x14ac:dyDescent="0.15">
      <c r="P469" t="s">
        <v>274</v>
      </c>
    </row>
    <row r="470" spans="16:16" x14ac:dyDescent="0.15">
      <c r="P470" t="s">
        <v>44</v>
      </c>
    </row>
    <row r="471" spans="16:16" x14ac:dyDescent="0.15">
      <c r="P471" t="s">
        <v>560</v>
      </c>
    </row>
    <row r="472" spans="16:16" x14ac:dyDescent="0.15">
      <c r="P472" t="s">
        <v>749</v>
      </c>
    </row>
    <row r="473" spans="16:16" x14ac:dyDescent="0.15">
      <c r="P473" t="s">
        <v>497</v>
      </c>
    </row>
    <row r="474" spans="16:16" x14ac:dyDescent="0.15">
      <c r="P474" t="s">
        <v>202</v>
      </c>
    </row>
    <row r="475" spans="16:16" x14ac:dyDescent="0.15">
      <c r="P475" t="s">
        <v>1038</v>
      </c>
    </row>
    <row r="476" spans="16:16" x14ac:dyDescent="0.15">
      <c r="P476" t="s">
        <v>639</v>
      </c>
    </row>
    <row r="477" spans="16:16" x14ac:dyDescent="0.15">
      <c r="P477" t="s">
        <v>1062</v>
      </c>
    </row>
    <row r="478" spans="16:16" x14ac:dyDescent="0.15">
      <c r="P478" t="s">
        <v>1148</v>
      </c>
    </row>
    <row r="479" spans="16:16" x14ac:dyDescent="0.15">
      <c r="P479" t="s">
        <v>295</v>
      </c>
    </row>
    <row r="480" spans="16:16" x14ac:dyDescent="0.15">
      <c r="P480" t="s">
        <v>56</v>
      </c>
    </row>
    <row r="481" spans="16:16" x14ac:dyDescent="0.15">
      <c r="P481" t="s">
        <v>148</v>
      </c>
    </row>
    <row r="482" spans="16:16" x14ac:dyDescent="0.15">
      <c r="P482" t="s">
        <v>330</v>
      </c>
    </row>
    <row r="483" spans="16:16" x14ac:dyDescent="0.15">
      <c r="P483" t="s">
        <v>1134</v>
      </c>
    </row>
    <row r="484" spans="16:16" x14ac:dyDescent="0.15">
      <c r="P484" t="s">
        <v>889</v>
      </c>
    </row>
    <row r="485" spans="16:16" x14ac:dyDescent="0.15">
      <c r="P485" t="s">
        <v>721</v>
      </c>
    </row>
    <row r="486" spans="16:16" x14ac:dyDescent="0.15">
      <c r="P486" t="s">
        <v>48</v>
      </c>
    </row>
    <row r="487" spans="16:16" x14ac:dyDescent="0.15">
      <c r="P487" t="s">
        <v>219</v>
      </c>
    </row>
    <row r="488" spans="16:16" x14ac:dyDescent="0.15">
      <c r="P488" t="s">
        <v>567</v>
      </c>
    </row>
    <row r="489" spans="16:16" x14ac:dyDescent="0.15">
      <c r="P489" t="s">
        <v>353</v>
      </c>
    </row>
    <row r="490" spans="16:16" x14ac:dyDescent="0.15">
      <c r="P490" t="s">
        <v>1055</v>
      </c>
    </row>
    <row r="491" spans="16:16" x14ac:dyDescent="0.15">
      <c r="P491" t="s">
        <v>1203</v>
      </c>
    </row>
    <row r="492" spans="16:16" x14ac:dyDescent="0.15">
      <c r="P492" t="s">
        <v>1025</v>
      </c>
    </row>
    <row r="493" spans="16:16" x14ac:dyDescent="0.15">
      <c r="P493" t="s">
        <v>1053</v>
      </c>
    </row>
    <row r="494" spans="16:16" x14ac:dyDescent="0.15">
      <c r="P494" t="s">
        <v>128</v>
      </c>
    </row>
    <row r="495" spans="16:16" x14ac:dyDescent="0.15">
      <c r="P495" t="s">
        <v>416</v>
      </c>
    </row>
    <row r="496" spans="16:16" x14ac:dyDescent="0.15">
      <c r="P496" t="s">
        <v>521</v>
      </c>
    </row>
    <row r="497" spans="16:16" x14ac:dyDescent="0.15">
      <c r="P497" t="s">
        <v>236</v>
      </c>
    </row>
    <row r="498" spans="16:16" x14ac:dyDescent="0.15">
      <c r="P498" t="s">
        <v>714</v>
      </c>
    </row>
    <row r="499" spans="16:16" x14ac:dyDescent="0.15">
      <c r="P499" t="s">
        <v>995</v>
      </c>
    </row>
    <row r="500" spans="16:16" x14ac:dyDescent="0.15">
      <c r="P500" t="s">
        <v>421</v>
      </c>
    </row>
    <row r="501" spans="16:16" x14ac:dyDescent="0.15">
      <c r="P501" t="s">
        <v>618</v>
      </c>
    </row>
    <row r="502" spans="16:16" x14ac:dyDescent="0.15">
      <c r="P502" t="s">
        <v>155</v>
      </c>
    </row>
    <row r="503" spans="16:16" x14ac:dyDescent="0.15">
      <c r="P503" t="s">
        <v>741</v>
      </c>
    </row>
    <row r="504" spans="16:16" x14ac:dyDescent="0.15">
      <c r="P504" t="s">
        <v>756</v>
      </c>
    </row>
    <row r="505" spans="16:16" x14ac:dyDescent="0.15">
      <c r="P505" t="s">
        <v>163</v>
      </c>
    </row>
    <row r="506" spans="16:16" x14ac:dyDescent="0.15">
      <c r="P506" t="s">
        <v>508</v>
      </c>
    </row>
    <row r="507" spans="16:16" x14ac:dyDescent="0.15">
      <c r="P507" t="s">
        <v>457</v>
      </c>
    </row>
    <row r="508" spans="16:16" x14ac:dyDescent="0.15">
      <c r="P508" t="s">
        <v>218</v>
      </c>
    </row>
    <row r="509" spans="16:16" x14ac:dyDescent="0.15">
      <c r="P509" t="s">
        <v>68</v>
      </c>
    </row>
    <row r="510" spans="16:16" x14ac:dyDescent="0.15">
      <c r="P510" t="s">
        <v>948</v>
      </c>
    </row>
    <row r="511" spans="16:16" x14ac:dyDescent="0.15">
      <c r="P511" t="s">
        <v>1142</v>
      </c>
    </row>
    <row r="512" spans="16:16" x14ac:dyDescent="0.15">
      <c r="P512" t="s">
        <v>1057</v>
      </c>
    </row>
    <row r="513" spans="16:16" x14ac:dyDescent="0.15">
      <c r="P513" t="s">
        <v>965</v>
      </c>
    </row>
    <row r="514" spans="16:16" x14ac:dyDescent="0.15">
      <c r="P514" t="s">
        <v>332</v>
      </c>
    </row>
    <row r="515" spans="16:16" x14ac:dyDescent="0.15">
      <c r="P515" t="s">
        <v>675</v>
      </c>
    </row>
    <row r="516" spans="16:16" x14ac:dyDescent="0.15">
      <c r="P516" t="s">
        <v>777</v>
      </c>
    </row>
    <row r="517" spans="16:16" x14ac:dyDescent="0.15">
      <c r="P517" t="s">
        <v>1232</v>
      </c>
    </row>
    <row r="518" spans="16:16" x14ac:dyDescent="0.15">
      <c r="P518" t="s">
        <v>776</v>
      </c>
    </row>
    <row r="519" spans="16:16" x14ac:dyDescent="0.15">
      <c r="P519" t="s">
        <v>671</v>
      </c>
    </row>
    <row r="520" spans="16:16" x14ac:dyDescent="0.15">
      <c r="P520" t="s">
        <v>832</v>
      </c>
    </row>
    <row r="521" spans="16:16" x14ac:dyDescent="0.15">
      <c r="P521" t="s">
        <v>529</v>
      </c>
    </row>
    <row r="522" spans="16:16" x14ac:dyDescent="0.15">
      <c r="P522" t="s">
        <v>132</v>
      </c>
    </row>
    <row r="523" spans="16:16" x14ac:dyDescent="0.15">
      <c r="P523" t="s">
        <v>757</v>
      </c>
    </row>
    <row r="524" spans="16:16" x14ac:dyDescent="0.15">
      <c r="P524" t="s">
        <v>968</v>
      </c>
    </row>
    <row r="525" spans="16:16" x14ac:dyDescent="0.15">
      <c r="P525" t="s">
        <v>256</v>
      </c>
    </row>
    <row r="526" spans="16:16" x14ac:dyDescent="0.15">
      <c r="P526" t="s">
        <v>523</v>
      </c>
    </row>
    <row r="527" spans="16:16" x14ac:dyDescent="0.15">
      <c r="P527" t="s">
        <v>124</v>
      </c>
    </row>
    <row r="528" spans="16:16" x14ac:dyDescent="0.15">
      <c r="P528" t="s">
        <v>516</v>
      </c>
    </row>
    <row r="529" spans="16:16" x14ac:dyDescent="0.15">
      <c r="P529" t="s">
        <v>331</v>
      </c>
    </row>
    <row r="530" spans="16:16" x14ac:dyDescent="0.15">
      <c r="P530" t="s">
        <v>1198</v>
      </c>
    </row>
    <row r="531" spans="16:16" x14ac:dyDescent="0.15">
      <c r="P531" t="s">
        <v>801</v>
      </c>
    </row>
    <row r="532" spans="16:16" x14ac:dyDescent="0.15">
      <c r="P532" t="s">
        <v>125</v>
      </c>
    </row>
    <row r="533" spans="16:16" x14ac:dyDescent="0.15">
      <c r="P533" t="s">
        <v>145</v>
      </c>
    </row>
    <row r="534" spans="16:16" x14ac:dyDescent="0.15">
      <c r="P534" t="s">
        <v>802</v>
      </c>
    </row>
    <row r="535" spans="16:16" x14ac:dyDescent="0.15">
      <c r="P535" t="s">
        <v>998</v>
      </c>
    </row>
    <row r="536" spans="16:16" x14ac:dyDescent="0.15">
      <c r="P536" t="s">
        <v>1076</v>
      </c>
    </row>
    <row r="537" spans="16:16" x14ac:dyDescent="0.15">
      <c r="P537" t="s">
        <v>652</v>
      </c>
    </row>
    <row r="538" spans="16:16" x14ac:dyDescent="0.15">
      <c r="P538" t="s">
        <v>404</v>
      </c>
    </row>
    <row r="539" spans="16:16" x14ac:dyDescent="0.15">
      <c r="P539" t="s">
        <v>540</v>
      </c>
    </row>
    <row r="540" spans="16:16" x14ac:dyDescent="0.15">
      <c r="P540" t="s">
        <v>58</v>
      </c>
    </row>
    <row r="541" spans="16:16" x14ac:dyDescent="0.15">
      <c r="P541" t="s">
        <v>292</v>
      </c>
    </row>
    <row r="542" spans="16:16" x14ac:dyDescent="0.15">
      <c r="P542" t="s">
        <v>827</v>
      </c>
    </row>
    <row r="543" spans="16:16" x14ac:dyDescent="0.15">
      <c r="P543" t="s">
        <v>740</v>
      </c>
    </row>
    <row r="544" spans="16:16" x14ac:dyDescent="0.15">
      <c r="P544" t="s">
        <v>246</v>
      </c>
    </row>
    <row r="545" spans="16:16" x14ac:dyDescent="0.15">
      <c r="P545" t="s">
        <v>532</v>
      </c>
    </row>
    <row r="546" spans="16:16" x14ac:dyDescent="0.15">
      <c r="P546" t="s">
        <v>660</v>
      </c>
    </row>
    <row r="547" spans="16:16" x14ac:dyDescent="0.15">
      <c r="P547" t="s">
        <v>1089</v>
      </c>
    </row>
    <row r="548" spans="16:16" x14ac:dyDescent="0.15">
      <c r="P548" t="s">
        <v>1010</v>
      </c>
    </row>
    <row r="549" spans="16:16" x14ac:dyDescent="0.15">
      <c r="P549" t="s">
        <v>105</v>
      </c>
    </row>
    <row r="550" spans="16:16" x14ac:dyDescent="0.15">
      <c r="P550" t="s">
        <v>1072</v>
      </c>
    </row>
    <row r="551" spans="16:16" x14ac:dyDescent="0.15">
      <c r="P551" t="s">
        <v>1032</v>
      </c>
    </row>
    <row r="552" spans="16:16" x14ac:dyDescent="0.15">
      <c r="P552" t="s">
        <v>374</v>
      </c>
    </row>
    <row r="553" spans="16:16" x14ac:dyDescent="0.15">
      <c r="P553" t="s">
        <v>1059</v>
      </c>
    </row>
    <row r="554" spans="16:16" x14ac:dyDescent="0.15">
      <c r="P554" t="s">
        <v>228</v>
      </c>
    </row>
    <row r="555" spans="16:16" x14ac:dyDescent="0.15">
      <c r="P555" t="s">
        <v>272</v>
      </c>
    </row>
    <row r="556" spans="16:16" x14ac:dyDescent="0.15">
      <c r="P556" t="s">
        <v>826</v>
      </c>
    </row>
    <row r="557" spans="16:16" x14ac:dyDescent="0.15">
      <c r="P557" t="s">
        <v>356</v>
      </c>
    </row>
    <row r="558" spans="16:16" x14ac:dyDescent="0.15">
      <c r="P558" t="s">
        <v>1029</v>
      </c>
    </row>
    <row r="559" spans="16:16" x14ac:dyDescent="0.15">
      <c r="P559" t="s">
        <v>211</v>
      </c>
    </row>
    <row r="560" spans="16:16" x14ac:dyDescent="0.15">
      <c r="P560" t="s">
        <v>423</v>
      </c>
    </row>
    <row r="561" spans="16:16" x14ac:dyDescent="0.15">
      <c r="P561" t="s">
        <v>626</v>
      </c>
    </row>
    <row r="562" spans="16:16" x14ac:dyDescent="0.15">
      <c r="P562" t="s">
        <v>1156</v>
      </c>
    </row>
    <row r="563" spans="16:16" x14ac:dyDescent="0.15">
      <c r="P563" t="s">
        <v>610</v>
      </c>
    </row>
    <row r="564" spans="16:16" x14ac:dyDescent="0.15">
      <c r="P564" t="s">
        <v>154</v>
      </c>
    </row>
    <row r="565" spans="16:16" x14ac:dyDescent="0.15">
      <c r="P565" t="s">
        <v>986</v>
      </c>
    </row>
    <row r="566" spans="16:16" x14ac:dyDescent="0.15">
      <c r="P566" t="s">
        <v>950</v>
      </c>
    </row>
    <row r="567" spans="16:16" x14ac:dyDescent="0.15">
      <c r="P567" t="s">
        <v>990</v>
      </c>
    </row>
    <row r="568" spans="16:16" x14ac:dyDescent="0.15">
      <c r="P568" t="s">
        <v>1069</v>
      </c>
    </row>
    <row r="569" spans="16:16" x14ac:dyDescent="0.15">
      <c r="P569" t="s">
        <v>262</v>
      </c>
    </row>
    <row r="570" spans="16:16" x14ac:dyDescent="0.15">
      <c r="P570" t="s">
        <v>589</v>
      </c>
    </row>
    <row r="571" spans="16:16" x14ac:dyDescent="0.15">
      <c r="P571" t="s">
        <v>1136</v>
      </c>
    </row>
    <row r="572" spans="16:16" x14ac:dyDescent="0.15">
      <c r="P572" t="s">
        <v>783</v>
      </c>
    </row>
    <row r="573" spans="16:16" x14ac:dyDescent="0.15">
      <c r="P573" t="s">
        <v>1161</v>
      </c>
    </row>
    <row r="574" spans="16:16" x14ac:dyDescent="0.15">
      <c r="P574" t="s">
        <v>726</v>
      </c>
    </row>
    <row r="575" spans="16:16" x14ac:dyDescent="0.15">
      <c r="P575" t="s">
        <v>1194</v>
      </c>
    </row>
    <row r="576" spans="16:16" x14ac:dyDescent="0.15">
      <c r="P576" t="s">
        <v>959</v>
      </c>
    </row>
    <row r="577" spans="16:16" x14ac:dyDescent="0.15">
      <c r="P577" t="s">
        <v>411</v>
      </c>
    </row>
    <row r="578" spans="16:16" x14ac:dyDescent="0.15">
      <c r="P578" t="s">
        <v>263</v>
      </c>
    </row>
    <row r="579" spans="16:16" x14ac:dyDescent="0.15">
      <c r="P579" t="s">
        <v>727</v>
      </c>
    </row>
    <row r="580" spans="16:16" x14ac:dyDescent="0.15">
      <c r="P580" t="s">
        <v>982</v>
      </c>
    </row>
    <row r="581" spans="16:16" x14ac:dyDescent="0.15">
      <c r="P581" t="s">
        <v>904</v>
      </c>
    </row>
    <row r="582" spans="16:16" x14ac:dyDescent="0.15">
      <c r="P582" t="s">
        <v>362</v>
      </c>
    </row>
    <row r="583" spans="16:16" x14ac:dyDescent="0.15">
      <c r="P583" t="s">
        <v>25</v>
      </c>
    </row>
    <row r="584" spans="16:16" x14ac:dyDescent="0.15">
      <c r="P584" t="s">
        <v>197</v>
      </c>
    </row>
    <row r="585" spans="16:16" x14ac:dyDescent="0.15">
      <c r="P585" t="s">
        <v>10</v>
      </c>
    </row>
    <row r="586" spans="16:16" x14ac:dyDescent="0.15">
      <c r="P586" t="s">
        <v>212</v>
      </c>
    </row>
    <row r="587" spans="16:16" x14ac:dyDescent="0.15">
      <c r="P587" t="s">
        <v>607</v>
      </c>
    </row>
    <row r="588" spans="16:16" x14ac:dyDescent="0.15">
      <c r="P588" t="s">
        <v>899</v>
      </c>
    </row>
    <row r="589" spans="16:16" x14ac:dyDescent="0.15">
      <c r="P589" t="s">
        <v>672</v>
      </c>
    </row>
    <row r="590" spans="16:16" x14ac:dyDescent="0.15">
      <c r="P590" t="s">
        <v>335</v>
      </c>
    </row>
    <row r="591" spans="16:16" x14ac:dyDescent="0.15">
      <c r="P591" t="s">
        <v>363</v>
      </c>
    </row>
    <row r="592" spans="16:16" x14ac:dyDescent="0.15">
      <c r="P592" t="s">
        <v>84</v>
      </c>
    </row>
    <row r="593" spans="16:16" x14ac:dyDescent="0.15">
      <c r="P593" t="s">
        <v>923</v>
      </c>
    </row>
    <row r="594" spans="16:16" x14ac:dyDescent="0.15">
      <c r="P594" t="s">
        <v>834</v>
      </c>
    </row>
    <row r="595" spans="16:16" x14ac:dyDescent="0.15">
      <c r="P595" t="s">
        <v>669</v>
      </c>
    </row>
    <row r="596" spans="16:16" x14ac:dyDescent="0.15">
      <c r="P596" t="s">
        <v>1139</v>
      </c>
    </row>
    <row r="597" spans="16:16" x14ac:dyDescent="0.15">
      <c r="P597" t="s">
        <v>656</v>
      </c>
    </row>
    <row r="598" spans="16:16" x14ac:dyDescent="0.15">
      <c r="P598" t="s">
        <v>59</v>
      </c>
    </row>
    <row r="599" spans="16:16" x14ac:dyDescent="0.15">
      <c r="P599" t="s">
        <v>376</v>
      </c>
    </row>
    <row r="600" spans="16:16" x14ac:dyDescent="0.15">
      <c r="P600" t="s">
        <v>314</v>
      </c>
    </row>
    <row r="601" spans="16:16" x14ac:dyDescent="0.15">
      <c r="P601" t="s">
        <v>182</v>
      </c>
    </row>
    <row r="602" spans="16:16" x14ac:dyDescent="0.15">
      <c r="P602" t="s">
        <v>99</v>
      </c>
    </row>
    <row r="603" spans="16:16" x14ac:dyDescent="0.15">
      <c r="P603" t="s">
        <v>973</v>
      </c>
    </row>
    <row r="604" spans="16:16" x14ac:dyDescent="0.15">
      <c r="P604" t="s">
        <v>22</v>
      </c>
    </row>
    <row r="605" spans="16:16" x14ac:dyDescent="0.15">
      <c r="P605" t="s">
        <v>907</v>
      </c>
    </row>
    <row r="606" spans="16:16" x14ac:dyDescent="0.15">
      <c r="P606" t="s">
        <v>96</v>
      </c>
    </row>
    <row r="607" spans="16:16" x14ac:dyDescent="0.15">
      <c r="P607" t="s">
        <v>657</v>
      </c>
    </row>
    <row r="608" spans="16:16" x14ac:dyDescent="0.15">
      <c r="P608" t="s">
        <v>248</v>
      </c>
    </row>
    <row r="609" spans="16:16" x14ac:dyDescent="0.15">
      <c r="P609" t="s">
        <v>678</v>
      </c>
    </row>
    <row r="610" spans="16:16" x14ac:dyDescent="0.15">
      <c r="P610" t="s">
        <v>811</v>
      </c>
    </row>
    <row r="611" spans="16:16" x14ac:dyDescent="0.15">
      <c r="P611" t="s">
        <v>686</v>
      </c>
    </row>
    <row r="612" spans="16:16" x14ac:dyDescent="0.15">
      <c r="P612" t="s">
        <v>667</v>
      </c>
    </row>
    <row r="613" spans="16:16" x14ac:dyDescent="0.15">
      <c r="P613" t="s">
        <v>439</v>
      </c>
    </row>
    <row r="614" spans="16:16" x14ac:dyDescent="0.15">
      <c r="P614" t="s">
        <v>115</v>
      </c>
    </row>
    <row r="615" spans="16:16" x14ac:dyDescent="0.15">
      <c r="P615" t="s">
        <v>146</v>
      </c>
    </row>
    <row r="616" spans="16:16" x14ac:dyDescent="0.15">
      <c r="P616" t="s">
        <v>601</v>
      </c>
    </row>
    <row r="617" spans="16:16" x14ac:dyDescent="0.15">
      <c r="P617" t="s">
        <v>156</v>
      </c>
    </row>
    <row r="618" spans="16:16" x14ac:dyDescent="0.15">
      <c r="P618" t="s">
        <v>983</v>
      </c>
    </row>
    <row r="619" spans="16:16" x14ac:dyDescent="0.15">
      <c r="P619" t="s">
        <v>1116</v>
      </c>
    </row>
    <row r="620" spans="16:16" x14ac:dyDescent="0.15">
      <c r="P620" t="s">
        <v>1002</v>
      </c>
    </row>
    <row r="621" spans="16:16" x14ac:dyDescent="0.15">
      <c r="P621" t="s">
        <v>742</v>
      </c>
    </row>
    <row r="622" spans="16:16" x14ac:dyDescent="0.15">
      <c r="P622" t="s">
        <v>835</v>
      </c>
    </row>
    <row r="623" spans="16:16" x14ac:dyDescent="0.15">
      <c r="P623" t="s">
        <v>259</v>
      </c>
    </row>
    <row r="624" spans="16:16" x14ac:dyDescent="0.15">
      <c r="P624" t="s">
        <v>478</v>
      </c>
    </row>
    <row r="625" spans="16:16" x14ac:dyDescent="0.15">
      <c r="P625" t="s">
        <v>260</v>
      </c>
    </row>
    <row r="626" spans="16:16" x14ac:dyDescent="0.15">
      <c r="P626" t="s">
        <v>913</v>
      </c>
    </row>
    <row r="627" spans="16:16" x14ac:dyDescent="0.15">
      <c r="P627" t="s">
        <v>24</v>
      </c>
    </row>
    <row r="628" spans="16:16" x14ac:dyDescent="0.15">
      <c r="P628" t="s">
        <v>987</v>
      </c>
    </row>
    <row r="629" spans="16:16" x14ac:dyDescent="0.15">
      <c r="P629" t="s">
        <v>469</v>
      </c>
    </row>
    <row r="630" spans="16:16" x14ac:dyDescent="0.15">
      <c r="P630" t="s">
        <v>470</v>
      </c>
    </row>
    <row r="631" spans="16:16" x14ac:dyDescent="0.15">
      <c r="P631" t="s">
        <v>91</v>
      </c>
    </row>
    <row r="632" spans="16:16" x14ac:dyDescent="0.15">
      <c r="P632" t="s">
        <v>1129</v>
      </c>
    </row>
    <row r="633" spans="16:16" x14ac:dyDescent="0.15">
      <c r="P633" t="s">
        <v>482</v>
      </c>
    </row>
    <row r="634" spans="16:16" x14ac:dyDescent="0.15">
      <c r="P634" t="s">
        <v>377</v>
      </c>
    </row>
    <row r="635" spans="16:16" x14ac:dyDescent="0.15">
      <c r="P635" t="s">
        <v>912</v>
      </c>
    </row>
    <row r="636" spans="16:16" x14ac:dyDescent="0.15">
      <c r="P636" t="s">
        <v>1092</v>
      </c>
    </row>
    <row r="637" spans="16:16" x14ac:dyDescent="0.15">
      <c r="P637" t="s">
        <v>1019</v>
      </c>
    </row>
    <row r="638" spans="16:16" x14ac:dyDescent="0.15">
      <c r="P638" t="s">
        <v>530</v>
      </c>
    </row>
    <row r="639" spans="16:16" x14ac:dyDescent="0.15">
      <c r="P639" t="s">
        <v>570</v>
      </c>
    </row>
    <row r="640" spans="16:16" x14ac:dyDescent="0.15">
      <c r="P640" t="s">
        <v>1042</v>
      </c>
    </row>
    <row r="641" spans="16:16" x14ac:dyDescent="0.15">
      <c r="P641" t="s">
        <v>191</v>
      </c>
    </row>
    <row r="642" spans="16:16" x14ac:dyDescent="0.15">
      <c r="P642" t="s">
        <v>396</v>
      </c>
    </row>
    <row r="643" spans="16:16" x14ac:dyDescent="0.15">
      <c r="P643" t="s">
        <v>903</v>
      </c>
    </row>
    <row r="644" spans="16:16" x14ac:dyDescent="0.15">
      <c r="P644" t="s">
        <v>719</v>
      </c>
    </row>
    <row r="645" spans="16:16" x14ac:dyDescent="0.15">
      <c r="P645" t="s">
        <v>880</v>
      </c>
    </row>
    <row r="646" spans="16:16" x14ac:dyDescent="0.15">
      <c r="P646" t="s">
        <v>976</v>
      </c>
    </row>
    <row r="647" spans="16:16" x14ac:dyDescent="0.15">
      <c r="P647" t="s">
        <v>754</v>
      </c>
    </row>
    <row r="648" spans="16:16" x14ac:dyDescent="0.15">
      <c r="P648" t="s">
        <v>440</v>
      </c>
    </row>
    <row r="649" spans="16:16" x14ac:dyDescent="0.15">
      <c r="P649" t="s">
        <v>748</v>
      </c>
    </row>
    <row r="650" spans="16:16" x14ac:dyDescent="0.15">
      <c r="P650" t="s">
        <v>772</v>
      </c>
    </row>
    <row r="651" spans="16:16" x14ac:dyDescent="0.15">
      <c r="P651" t="s">
        <v>921</v>
      </c>
    </row>
    <row r="652" spans="16:16" x14ac:dyDescent="0.15">
      <c r="P652" t="s">
        <v>545</v>
      </c>
    </row>
    <row r="653" spans="16:16" x14ac:dyDescent="0.15">
      <c r="P653" t="s">
        <v>1141</v>
      </c>
    </row>
    <row r="654" spans="16:16" x14ac:dyDescent="0.15">
      <c r="P654" t="s">
        <v>29</v>
      </c>
    </row>
    <row r="655" spans="16:16" x14ac:dyDescent="0.15">
      <c r="P655" t="s">
        <v>77</v>
      </c>
    </row>
    <row r="656" spans="16:16" x14ac:dyDescent="0.15">
      <c r="P656" t="s">
        <v>67</v>
      </c>
    </row>
    <row r="657" spans="16:16" x14ac:dyDescent="0.15">
      <c r="P657" t="s">
        <v>616</v>
      </c>
    </row>
    <row r="658" spans="16:16" x14ac:dyDescent="0.15">
      <c r="P658" t="s">
        <v>1085</v>
      </c>
    </row>
    <row r="659" spans="16:16" x14ac:dyDescent="0.15">
      <c r="P659" t="s">
        <v>951</v>
      </c>
    </row>
    <row r="660" spans="16:16" x14ac:dyDescent="0.15">
      <c r="P660" t="s">
        <v>1185</v>
      </c>
    </row>
    <row r="661" spans="16:16" x14ac:dyDescent="0.15">
      <c r="P661" t="s">
        <v>940</v>
      </c>
    </row>
    <row r="662" spans="16:16" x14ac:dyDescent="0.15">
      <c r="P662" t="s">
        <v>1023</v>
      </c>
    </row>
    <row r="663" spans="16:16" x14ac:dyDescent="0.15">
      <c r="P663" t="s">
        <v>1065</v>
      </c>
    </row>
    <row r="664" spans="16:16" x14ac:dyDescent="0.15">
      <c r="P664" t="s">
        <v>61</v>
      </c>
    </row>
    <row r="665" spans="16:16" x14ac:dyDescent="0.15">
      <c r="P665" t="s">
        <v>744</v>
      </c>
    </row>
    <row r="666" spans="16:16" x14ac:dyDescent="0.15">
      <c r="P666" t="s">
        <v>51</v>
      </c>
    </row>
    <row r="667" spans="16:16" x14ac:dyDescent="0.15">
      <c r="P667" t="s">
        <v>180</v>
      </c>
    </row>
    <row r="668" spans="16:16" x14ac:dyDescent="0.15">
      <c r="P668" t="s">
        <v>1155</v>
      </c>
    </row>
    <row r="669" spans="16:16" x14ac:dyDescent="0.15">
      <c r="P669" t="s">
        <v>278</v>
      </c>
    </row>
    <row r="670" spans="16:16" x14ac:dyDescent="0.15">
      <c r="P670" t="s">
        <v>192</v>
      </c>
    </row>
    <row r="671" spans="16:16" x14ac:dyDescent="0.15">
      <c r="P671" t="s">
        <v>584</v>
      </c>
    </row>
    <row r="672" spans="16:16" x14ac:dyDescent="0.15">
      <c r="P672" t="s">
        <v>1122</v>
      </c>
    </row>
    <row r="673" spans="16:16" x14ac:dyDescent="0.15">
      <c r="P673" t="s">
        <v>1109</v>
      </c>
    </row>
    <row r="674" spans="16:16" x14ac:dyDescent="0.15">
      <c r="P674" t="s">
        <v>980</v>
      </c>
    </row>
    <row r="675" spans="16:16" x14ac:dyDescent="0.15">
      <c r="P675" t="s">
        <v>876</v>
      </c>
    </row>
    <row r="676" spans="16:16" x14ac:dyDescent="0.15">
      <c r="P676" t="s">
        <v>702</v>
      </c>
    </row>
    <row r="677" spans="16:16" x14ac:dyDescent="0.15">
      <c r="P677" t="s">
        <v>70</v>
      </c>
    </row>
    <row r="678" spans="16:16" x14ac:dyDescent="0.15">
      <c r="P678" t="s">
        <v>271</v>
      </c>
    </row>
    <row r="679" spans="16:16" x14ac:dyDescent="0.15">
      <c r="P679" t="s">
        <v>413</v>
      </c>
    </row>
    <row r="680" spans="16:16" x14ac:dyDescent="0.15">
      <c r="P680" t="s">
        <v>898</v>
      </c>
    </row>
    <row r="681" spans="16:16" x14ac:dyDescent="0.15">
      <c r="P681" t="s">
        <v>981</v>
      </c>
    </row>
    <row r="682" spans="16:16" x14ac:dyDescent="0.15">
      <c r="P682" t="s">
        <v>1168</v>
      </c>
    </row>
    <row r="683" spans="16:16" x14ac:dyDescent="0.15">
      <c r="P683" t="s">
        <v>806</v>
      </c>
    </row>
    <row r="684" spans="16:16" x14ac:dyDescent="0.15">
      <c r="P684" t="s">
        <v>1152</v>
      </c>
    </row>
    <row r="685" spans="16:16" x14ac:dyDescent="0.15">
      <c r="P685" t="s">
        <v>1009</v>
      </c>
    </row>
    <row r="686" spans="16:16" x14ac:dyDescent="0.15">
      <c r="P686" t="s">
        <v>630</v>
      </c>
    </row>
    <row r="687" spans="16:16" x14ac:dyDescent="0.15">
      <c r="P687" t="s">
        <v>1119</v>
      </c>
    </row>
    <row r="688" spans="16:16" x14ac:dyDescent="0.15">
      <c r="P688" t="s">
        <v>170</v>
      </c>
    </row>
    <row r="689" spans="16:16" x14ac:dyDescent="0.15">
      <c r="P689" t="s">
        <v>322</v>
      </c>
    </row>
    <row r="690" spans="16:16" x14ac:dyDescent="0.15">
      <c r="P690" t="s">
        <v>781</v>
      </c>
    </row>
    <row r="691" spans="16:16" x14ac:dyDescent="0.15">
      <c r="P691" t="s">
        <v>255</v>
      </c>
    </row>
    <row r="692" spans="16:16" x14ac:dyDescent="0.15">
      <c r="P692" t="s">
        <v>936</v>
      </c>
    </row>
    <row r="693" spans="16:16" x14ac:dyDescent="0.15">
      <c r="P693" t="s">
        <v>634</v>
      </c>
    </row>
    <row r="694" spans="16:16" x14ac:dyDescent="0.15">
      <c r="P694" t="s">
        <v>391</v>
      </c>
    </row>
    <row r="695" spans="16:16" x14ac:dyDescent="0.15">
      <c r="P695" t="s">
        <v>319</v>
      </c>
    </row>
    <row r="696" spans="16:16" x14ac:dyDescent="0.15">
      <c r="P696" t="s">
        <v>43</v>
      </c>
    </row>
    <row r="697" spans="16:16" x14ac:dyDescent="0.15">
      <c r="P697" t="s">
        <v>591</v>
      </c>
    </row>
    <row r="698" spans="16:16" x14ac:dyDescent="0.15">
      <c r="P698" t="s">
        <v>1135</v>
      </c>
    </row>
    <row r="699" spans="16:16" x14ac:dyDescent="0.15">
      <c r="P699" t="s">
        <v>784</v>
      </c>
    </row>
    <row r="700" spans="16:16" x14ac:dyDescent="0.15">
      <c r="P700" t="s">
        <v>270</v>
      </c>
    </row>
    <row r="701" spans="16:16" x14ac:dyDescent="0.15">
      <c r="P701" t="s">
        <v>745</v>
      </c>
    </row>
    <row r="702" spans="16:16" x14ac:dyDescent="0.15">
      <c r="P702" t="s">
        <v>239</v>
      </c>
    </row>
    <row r="703" spans="16:16" x14ac:dyDescent="0.15">
      <c r="P703" t="s">
        <v>235</v>
      </c>
    </row>
    <row r="704" spans="16:16" x14ac:dyDescent="0.15">
      <c r="P704" t="s">
        <v>814</v>
      </c>
    </row>
    <row r="705" spans="16:16" x14ac:dyDescent="0.15">
      <c r="P705" t="s">
        <v>957</v>
      </c>
    </row>
    <row r="706" spans="16:16" x14ac:dyDescent="0.15">
      <c r="P706" t="s">
        <v>620</v>
      </c>
    </row>
    <row r="707" spans="16:16" x14ac:dyDescent="0.15">
      <c r="P707" t="s">
        <v>831</v>
      </c>
    </row>
    <row r="708" spans="16:16" x14ac:dyDescent="0.15">
      <c r="P708" t="s">
        <v>302</v>
      </c>
    </row>
    <row r="709" spans="16:16" x14ac:dyDescent="0.15">
      <c r="P709" t="s">
        <v>1154</v>
      </c>
    </row>
    <row r="710" spans="16:16" x14ac:dyDescent="0.15">
      <c r="P710" t="s">
        <v>164</v>
      </c>
    </row>
    <row r="711" spans="16:16" x14ac:dyDescent="0.15">
      <c r="P711" t="s">
        <v>1224</v>
      </c>
    </row>
    <row r="712" spans="16:16" x14ac:dyDescent="0.15">
      <c r="P712" t="s">
        <v>502</v>
      </c>
    </row>
    <row r="713" spans="16:16" x14ac:dyDescent="0.15">
      <c r="P713" t="s">
        <v>345</v>
      </c>
    </row>
    <row r="714" spans="16:16" x14ac:dyDescent="0.15">
      <c r="P714" t="s">
        <v>352</v>
      </c>
    </row>
    <row r="715" spans="16:16" x14ac:dyDescent="0.15">
      <c r="P715" t="s">
        <v>167</v>
      </c>
    </row>
    <row r="716" spans="16:16" x14ac:dyDescent="0.15">
      <c r="P716" t="s">
        <v>338</v>
      </c>
    </row>
    <row r="717" spans="16:16" x14ac:dyDescent="0.15">
      <c r="P717" t="s">
        <v>1217</v>
      </c>
    </row>
    <row r="718" spans="16:16" x14ac:dyDescent="0.15">
      <c r="P718" t="s">
        <v>275</v>
      </c>
    </row>
    <row r="719" spans="16:16" x14ac:dyDescent="0.15">
      <c r="P719" t="s">
        <v>1133</v>
      </c>
    </row>
    <row r="720" spans="16:16" x14ac:dyDescent="0.15">
      <c r="P720" t="s">
        <v>189</v>
      </c>
    </row>
    <row r="721" spans="16:16" x14ac:dyDescent="0.15">
      <c r="P721" t="s">
        <v>240</v>
      </c>
    </row>
    <row r="722" spans="16:16" x14ac:dyDescent="0.15">
      <c r="P722" t="s">
        <v>869</v>
      </c>
    </row>
    <row r="723" spans="16:16" x14ac:dyDescent="0.15">
      <c r="P723" t="s">
        <v>433</v>
      </c>
    </row>
    <row r="724" spans="16:16" x14ac:dyDescent="0.15">
      <c r="P724" t="s">
        <v>512</v>
      </c>
    </row>
    <row r="725" spans="16:16" x14ac:dyDescent="0.15">
      <c r="P725" t="s">
        <v>299</v>
      </c>
    </row>
    <row r="726" spans="16:16" x14ac:dyDescent="0.15">
      <c r="P726" t="s">
        <v>317</v>
      </c>
    </row>
    <row r="727" spans="16:16" x14ac:dyDescent="0.15">
      <c r="P727" t="s">
        <v>884</v>
      </c>
    </row>
    <row r="728" spans="16:16" x14ac:dyDescent="0.15">
      <c r="P728" t="s">
        <v>339</v>
      </c>
    </row>
    <row r="729" spans="16:16" x14ac:dyDescent="0.15">
      <c r="P729" t="s">
        <v>172</v>
      </c>
    </row>
    <row r="730" spans="16:16" x14ac:dyDescent="0.15">
      <c r="P730" t="s">
        <v>700</v>
      </c>
    </row>
    <row r="731" spans="16:16" x14ac:dyDescent="0.15">
      <c r="P731" t="s">
        <v>778</v>
      </c>
    </row>
    <row r="732" spans="16:16" x14ac:dyDescent="0.15">
      <c r="P732" t="s">
        <v>460</v>
      </c>
    </row>
    <row r="733" spans="16:16" x14ac:dyDescent="0.15">
      <c r="P733" t="s">
        <v>1031</v>
      </c>
    </row>
    <row r="734" spans="16:16" x14ac:dyDescent="0.15">
      <c r="P734" t="s">
        <v>993</v>
      </c>
    </row>
    <row r="735" spans="16:16" x14ac:dyDescent="0.15">
      <c r="P735" t="s">
        <v>930</v>
      </c>
    </row>
    <row r="736" spans="16:16" x14ac:dyDescent="0.15">
      <c r="P736" t="s">
        <v>794</v>
      </c>
    </row>
    <row r="737" spans="16:16" x14ac:dyDescent="0.15">
      <c r="P737" t="s">
        <v>1028</v>
      </c>
    </row>
    <row r="738" spans="16:16" x14ac:dyDescent="0.15">
      <c r="P738" t="s">
        <v>504</v>
      </c>
    </row>
    <row r="739" spans="16:16" x14ac:dyDescent="0.15">
      <c r="P739" t="s">
        <v>725</v>
      </c>
    </row>
    <row r="740" spans="16:16" x14ac:dyDescent="0.15">
      <c r="P740" t="s">
        <v>624</v>
      </c>
    </row>
    <row r="741" spans="16:16" x14ac:dyDescent="0.15">
      <c r="P741" t="s">
        <v>57</v>
      </c>
    </row>
    <row r="742" spans="16:16" x14ac:dyDescent="0.15">
      <c r="P742" t="s">
        <v>430</v>
      </c>
    </row>
    <row r="743" spans="16:16" x14ac:dyDescent="0.15">
      <c r="P743" t="s">
        <v>870</v>
      </c>
    </row>
    <row r="744" spans="16:16" x14ac:dyDescent="0.15">
      <c r="P744" t="s">
        <v>961</v>
      </c>
    </row>
    <row r="745" spans="16:16" x14ac:dyDescent="0.15">
      <c r="P745" t="s">
        <v>736</v>
      </c>
    </row>
    <row r="746" spans="16:16" x14ac:dyDescent="0.15">
      <c r="P746" t="s">
        <v>779</v>
      </c>
    </row>
    <row r="747" spans="16:16" x14ac:dyDescent="0.15">
      <c r="P747" t="s">
        <v>893</v>
      </c>
    </row>
    <row r="748" spans="16:16" x14ac:dyDescent="0.15">
      <c r="P748" t="s">
        <v>551</v>
      </c>
    </row>
    <row r="749" spans="16:16" x14ac:dyDescent="0.15">
      <c r="P749" t="s">
        <v>1222</v>
      </c>
    </row>
    <row r="750" spans="16:16" x14ac:dyDescent="0.15">
      <c r="P750" t="s">
        <v>905</v>
      </c>
    </row>
    <row r="751" spans="16:16" x14ac:dyDescent="0.15">
      <c r="P751" t="s">
        <v>612</v>
      </c>
    </row>
    <row r="752" spans="16:16" x14ac:dyDescent="0.15">
      <c r="P752" t="s">
        <v>1123</v>
      </c>
    </row>
    <row r="753" spans="16:16" x14ac:dyDescent="0.15">
      <c r="P753" t="s">
        <v>695</v>
      </c>
    </row>
    <row r="754" spans="16:16" x14ac:dyDescent="0.15">
      <c r="P754" t="s">
        <v>1131</v>
      </c>
    </row>
    <row r="755" spans="16:16" x14ac:dyDescent="0.15">
      <c r="P755" t="s">
        <v>1128</v>
      </c>
    </row>
    <row r="756" spans="16:16" x14ac:dyDescent="0.15">
      <c r="P756" t="s">
        <v>687</v>
      </c>
    </row>
    <row r="757" spans="16:16" x14ac:dyDescent="0.15">
      <c r="P757" t="s">
        <v>1111</v>
      </c>
    </row>
    <row r="758" spans="16:16" x14ac:dyDescent="0.15">
      <c r="P758" t="s">
        <v>121</v>
      </c>
    </row>
    <row r="759" spans="16:16" x14ac:dyDescent="0.15">
      <c r="P759" t="s">
        <v>21</v>
      </c>
    </row>
    <row r="760" spans="16:16" x14ac:dyDescent="0.15">
      <c r="P760" t="s">
        <v>400</v>
      </c>
    </row>
    <row r="761" spans="16:16" x14ac:dyDescent="0.15">
      <c r="P761" t="s">
        <v>32</v>
      </c>
    </row>
    <row r="762" spans="16:16" x14ac:dyDescent="0.15">
      <c r="P762" t="s">
        <v>429</v>
      </c>
    </row>
    <row r="763" spans="16:16" x14ac:dyDescent="0.15">
      <c r="P763" t="s">
        <v>1167</v>
      </c>
    </row>
    <row r="764" spans="16:16" x14ac:dyDescent="0.15">
      <c r="P764" t="s">
        <v>113</v>
      </c>
    </row>
    <row r="765" spans="16:16" x14ac:dyDescent="0.15">
      <c r="P765" t="s">
        <v>198</v>
      </c>
    </row>
    <row r="766" spans="16:16" x14ac:dyDescent="0.15">
      <c r="P766" t="s">
        <v>265</v>
      </c>
    </row>
    <row r="767" spans="16:16" x14ac:dyDescent="0.15">
      <c r="P767" t="s">
        <v>1084</v>
      </c>
    </row>
    <row r="768" spans="16:16" x14ac:dyDescent="0.15">
      <c r="P768" t="s">
        <v>911</v>
      </c>
    </row>
    <row r="769" spans="16:16" x14ac:dyDescent="0.15">
      <c r="P769" t="s">
        <v>38</v>
      </c>
    </row>
    <row r="770" spans="16:16" x14ac:dyDescent="0.15">
      <c r="P770" t="s">
        <v>663</v>
      </c>
    </row>
    <row r="771" spans="16:16" x14ac:dyDescent="0.15">
      <c r="P771" t="s">
        <v>63</v>
      </c>
    </row>
    <row r="772" spans="16:16" x14ac:dyDescent="0.15">
      <c r="P772" t="s">
        <v>305</v>
      </c>
    </row>
    <row r="773" spans="16:16" x14ac:dyDescent="0.15">
      <c r="P773" t="s">
        <v>769</v>
      </c>
    </row>
    <row r="774" spans="16:16" x14ac:dyDescent="0.15">
      <c r="P774" t="s">
        <v>1073</v>
      </c>
    </row>
    <row r="775" spans="16:16" x14ac:dyDescent="0.15">
      <c r="P775" t="s">
        <v>890</v>
      </c>
    </row>
    <row r="776" spans="16:16" x14ac:dyDescent="0.15">
      <c r="P776" t="s">
        <v>712</v>
      </c>
    </row>
    <row r="777" spans="16:16" x14ac:dyDescent="0.15">
      <c r="P777" t="s">
        <v>106</v>
      </c>
    </row>
    <row r="778" spans="16:16" x14ac:dyDescent="0.15">
      <c r="P778" t="s">
        <v>805</v>
      </c>
    </row>
    <row r="779" spans="16:16" x14ac:dyDescent="0.15">
      <c r="P779" t="s">
        <v>1199</v>
      </c>
    </row>
    <row r="780" spans="16:16" x14ac:dyDescent="0.15">
      <c r="P780" t="s">
        <v>13</v>
      </c>
    </row>
    <row r="781" spans="16:16" x14ac:dyDescent="0.15">
      <c r="P781" t="s">
        <v>306</v>
      </c>
    </row>
    <row r="782" spans="16:16" x14ac:dyDescent="0.15">
      <c r="P782" t="s">
        <v>574</v>
      </c>
    </row>
    <row r="783" spans="16:16" x14ac:dyDescent="0.15">
      <c r="P783" t="s">
        <v>1219</v>
      </c>
    </row>
    <row r="784" spans="16:16" x14ac:dyDescent="0.15">
      <c r="P784" t="s">
        <v>403</v>
      </c>
    </row>
    <row r="785" spans="16:16" x14ac:dyDescent="0.15">
      <c r="P785" t="s">
        <v>984</v>
      </c>
    </row>
    <row r="786" spans="16:16" x14ac:dyDescent="0.15">
      <c r="P786" t="s">
        <v>978</v>
      </c>
    </row>
    <row r="787" spans="16:16" x14ac:dyDescent="0.15">
      <c r="P787" t="s">
        <v>952</v>
      </c>
    </row>
    <row r="788" spans="16:16" x14ac:dyDescent="0.15">
      <c r="P788" t="s">
        <v>966</v>
      </c>
    </row>
    <row r="789" spans="16:16" x14ac:dyDescent="0.15">
      <c r="P789" t="s">
        <v>1226</v>
      </c>
    </row>
    <row r="790" spans="16:16" x14ac:dyDescent="0.15">
      <c r="P790" t="s">
        <v>444</v>
      </c>
    </row>
    <row r="791" spans="16:16" x14ac:dyDescent="0.15">
      <c r="P791" t="s">
        <v>257</v>
      </c>
    </row>
    <row r="792" spans="16:16" x14ac:dyDescent="0.15">
      <c r="P792" t="s">
        <v>1145</v>
      </c>
    </row>
    <row r="793" spans="16:16" x14ac:dyDescent="0.15">
      <c r="P793" t="s">
        <v>454</v>
      </c>
    </row>
    <row r="794" spans="16:16" x14ac:dyDescent="0.15">
      <c r="P794" t="s">
        <v>753</v>
      </c>
    </row>
    <row r="795" spans="16:16" x14ac:dyDescent="0.15">
      <c r="P795" t="s">
        <v>15</v>
      </c>
    </row>
    <row r="796" spans="16:16" x14ac:dyDescent="0.15">
      <c r="P796" t="s">
        <v>549</v>
      </c>
    </row>
    <row r="797" spans="16:16" x14ac:dyDescent="0.15">
      <c r="P797" t="s">
        <v>1166</v>
      </c>
    </row>
    <row r="798" spans="16:16" x14ac:dyDescent="0.15">
      <c r="P798" t="s">
        <v>1178</v>
      </c>
    </row>
    <row r="799" spans="16:16" x14ac:dyDescent="0.15">
      <c r="P799" t="s">
        <v>492</v>
      </c>
    </row>
    <row r="800" spans="16:16" x14ac:dyDescent="0.15">
      <c r="P800" t="s">
        <v>222</v>
      </c>
    </row>
    <row r="801" spans="16:16" x14ac:dyDescent="0.15">
      <c r="P801" t="s">
        <v>1200</v>
      </c>
    </row>
    <row r="802" spans="16:16" x14ac:dyDescent="0.15">
      <c r="P802" t="s">
        <v>456</v>
      </c>
    </row>
    <row r="803" spans="16:16" x14ac:dyDescent="0.15">
      <c r="P803" t="s">
        <v>97</v>
      </c>
    </row>
    <row r="804" spans="16:16" x14ac:dyDescent="0.15">
      <c r="P804" t="s">
        <v>588</v>
      </c>
    </row>
    <row r="805" spans="16:16" x14ac:dyDescent="0.15">
      <c r="P805" t="s">
        <v>178</v>
      </c>
    </row>
    <row r="806" spans="16:16" x14ac:dyDescent="0.15">
      <c r="P806" t="s">
        <v>520</v>
      </c>
    </row>
    <row r="807" spans="16:16" x14ac:dyDescent="0.15">
      <c r="P807" t="s">
        <v>673</v>
      </c>
    </row>
    <row r="808" spans="16:16" x14ac:dyDescent="0.15">
      <c r="P808" t="s">
        <v>12</v>
      </c>
    </row>
    <row r="809" spans="16:16" x14ac:dyDescent="0.15">
      <c r="P809" t="s">
        <v>414</v>
      </c>
    </row>
    <row r="810" spans="16:16" x14ac:dyDescent="0.15">
      <c r="P810" t="s">
        <v>546</v>
      </c>
    </row>
    <row r="811" spans="16:16" x14ac:dyDescent="0.15">
      <c r="P811" t="s">
        <v>1054</v>
      </c>
    </row>
    <row r="812" spans="16:16" x14ac:dyDescent="0.15">
      <c r="P812" t="s">
        <v>293</v>
      </c>
    </row>
    <row r="813" spans="16:16" x14ac:dyDescent="0.15">
      <c r="P813" t="s">
        <v>676</v>
      </c>
    </row>
    <row r="814" spans="16:16" x14ac:dyDescent="0.15">
      <c r="P814" t="s">
        <v>541</v>
      </c>
    </row>
    <row r="815" spans="16:16" x14ac:dyDescent="0.15">
      <c r="P815" t="s">
        <v>55</v>
      </c>
    </row>
    <row r="816" spans="16:16" x14ac:dyDescent="0.15">
      <c r="P816" t="s">
        <v>627</v>
      </c>
    </row>
    <row r="817" spans="16:16" x14ac:dyDescent="0.15">
      <c r="P817" t="s">
        <v>604</v>
      </c>
    </row>
    <row r="818" spans="16:16" x14ac:dyDescent="0.15">
      <c r="P818" t="s">
        <v>1160</v>
      </c>
    </row>
    <row r="819" spans="16:16" x14ac:dyDescent="0.15">
      <c r="P819" t="s">
        <v>1157</v>
      </c>
    </row>
    <row r="820" spans="16:16" x14ac:dyDescent="0.15">
      <c r="P820" t="s">
        <v>1024</v>
      </c>
    </row>
    <row r="821" spans="16:16" x14ac:dyDescent="0.15">
      <c r="P821" t="s">
        <v>453</v>
      </c>
    </row>
    <row r="822" spans="16:16" x14ac:dyDescent="0.15">
      <c r="P822" t="s">
        <v>774</v>
      </c>
    </row>
    <row r="823" spans="16:16" x14ac:dyDescent="0.15">
      <c r="P823" t="s">
        <v>206</v>
      </c>
    </row>
    <row r="824" spans="16:16" x14ac:dyDescent="0.15">
      <c r="P824" t="s">
        <v>1216</v>
      </c>
    </row>
    <row r="825" spans="16:16" x14ac:dyDescent="0.15">
      <c r="P825" t="s">
        <v>20</v>
      </c>
    </row>
    <row r="826" spans="16:16" x14ac:dyDescent="0.15">
      <c r="P826" t="s">
        <v>537</v>
      </c>
    </row>
    <row r="827" spans="16:16" x14ac:dyDescent="0.15">
      <c r="P827" t="s">
        <v>379</v>
      </c>
    </row>
    <row r="828" spans="16:16" x14ac:dyDescent="0.15">
      <c r="P828" t="s">
        <v>476</v>
      </c>
    </row>
    <row r="829" spans="16:16" x14ac:dyDescent="0.15">
      <c r="P829" t="s">
        <v>1045</v>
      </c>
    </row>
    <row r="830" spans="16:16" x14ac:dyDescent="0.15">
      <c r="P830" t="s">
        <v>60</v>
      </c>
    </row>
    <row r="831" spans="16:16" x14ac:dyDescent="0.15">
      <c r="P831" t="s">
        <v>289</v>
      </c>
    </row>
    <row r="832" spans="16:16" x14ac:dyDescent="0.15">
      <c r="P832" t="s">
        <v>970</v>
      </c>
    </row>
    <row r="833" spans="16:16" x14ac:dyDescent="0.15">
      <c r="P833" t="s">
        <v>534</v>
      </c>
    </row>
    <row r="834" spans="16:16" x14ac:dyDescent="0.15">
      <c r="P834" t="s">
        <v>758</v>
      </c>
    </row>
    <row r="835" spans="16:16" x14ac:dyDescent="0.15">
      <c r="P835" t="s">
        <v>509</v>
      </c>
    </row>
    <row r="836" spans="16:16" x14ac:dyDescent="0.15">
      <c r="P836" t="s">
        <v>1181</v>
      </c>
    </row>
    <row r="837" spans="16:16" x14ac:dyDescent="0.15">
      <c r="P837" t="s">
        <v>763</v>
      </c>
    </row>
    <row r="838" spans="16:16" x14ac:dyDescent="0.15">
      <c r="P838" t="s">
        <v>1056</v>
      </c>
    </row>
    <row r="839" spans="16:16" x14ac:dyDescent="0.15">
      <c r="P839" t="s">
        <v>83</v>
      </c>
    </row>
    <row r="840" spans="16:16" x14ac:dyDescent="0.15">
      <c r="P840" t="s">
        <v>655</v>
      </c>
    </row>
    <row r="841" spans="16:16" x14ac:dyDescent="0.15">
      <c r="P841" t="s">
        <v>812</v>
      </c>
    </row>
    <row r="842" spans="16:16" x14ac:dyDescent="0.15">
      <c r="P842" t="s">
        <v>1077</v>
      </c>
    </row>
    <row r="843" spans="16:16" x14ac:dyDescent="0.15">
      <c r="P843" t="s">
        <v>875</v>
      </c>
    </row>
    <row r="844" spans="16:16" x14ac:dyDescent="0.15">
      <c r="P844" t="s">
        <v>1006</v>
      </c>
    </row>
    <row r="845" spans="16:16" x14ac:dyDescent="0.15">
      <c r="P845" t="s">
        <v>467</v>
      </c>
    </row>
    <row r="846" spans="16:16" x14ac:dyDescent="0.15">
      <c r="P846" t="s">
        <v>401</v>
      </c>
    </row>
    <row r="847" spans="16:16" x14ac:dyDescent="0.15">
      <c r="P847" t="s">
        <v>603</v>
      </c>
    </row>
    <row r="848" spans="16:16" x14ac:dyDescent="0.15">
      <c r="P848" t="s">
        <v>72</v>
      </c>
    </row>
    <row r="849" spans="16:16" x14ac:dyDescent="0.15">
      <c r="P849" t="s">
        <v>173</v>
      </c>
    </row>
    <row r="850" spans="16:16" x14ac:dyDescent="0.15">
      <c r="P850" t="s">
        <v>266</v>
      </c>
    </row>
    <row r="851" spans="16:16" x14ac:dyDescent="0.15">
      <c r="P851" t="s">
        <v>1067</v>
      </c>
    </row>
    <row r="852" spans="16:16" x14ac:dyDescent="0.15">
      <c r="P852" t="s">
        <v>525</v>
      </c>
    </row>
    <row r="853" spans="16:16" x14ac:dyDescent="0.15">
      <c r="P853" t="s">
        <v>971</v>
      </c>
    </row>
    <row r="854" spans="16:16" x14ac:dyDescent="0.15">
      <c r="P854" t="s">
        <v>223</v>
      </c>
    </row>
    <row r="855" spans="16:16" x14ac:dyDescent="0.15">
      <c r="P855" t="s">
        <v>1022</v>
      </c>
    </row>
    <row r="856" spans="16:16" x14ac:dyDescent="0.15">
      <c r="P856" t="s">
        <v>419</v>
      </c>
    </row>
    <row r="857" spans="16:16" x14ac:dyDescent="0.15">
      <c r="P857" t="s">
        <v>1130</v>
      </c>
    </row>
    <row r="858" spans="16:16" x14ac:dyDescent="0.15">
      <c r="P858" t="s">
        <v>946</v>
      </c>
    </row>
    <row r="859" spans="16:16" x14ac:dyDescent="0.15">
      <c r="P859" t="s">
        <v>729</v>
      </c>
    </row>
    <row r="860" spans="16:16" x14ac:dyDescent="0.15">
      <c r="P860" t="s">
        <v>89</v>
      </c>
    </row>
    <row r="861" spans="16:16" x14ac:dyDescent="0.15">
      <c r="P861" t="s">
        <v>505</v>
      </c>
    </row>
    <row r="862" spans="16:16" x14ac:dyDescent="0.15">
      <c r="P862" t="s">
        <v>629</v>
      </c>
    </row>
    <row r="863" spans="16:16" x14ac:dyDescent="0.15">
      <c r="P863" t="s">
        <v>325</v>
      </c>
    </row>
    <row r="864" spans="16:16" x14ac:dyDescent="0.15">
      <c r="P864" t="s">
        <v>153</v>
      </c>
    </row>
    <row r="865" spans="16:16" x14ac:dyDescent="0.15">
      <c r="P865" t="s">
        <v>1176</v>
      </c>
    </row>
    <row r="866" spans="16:16" x14ac:dyDescent="0.15">
      <c r="P866" t="s">
        <v>515</v>
      </c>
    </row>
    <row r="867" spans="16:16" x14ac:dyDescent="0.15">
      <c r="P867" t="s">
        <v>177</v>
      </c>
    </row>
    <row r="868" spans="16:16" x14ac:dyDescent="0.15">
      <c r="P868" t="s">
        <v>501</v>
      </c>
    </row>
    <row r="869" spans="16:16" x14ac:dyDescent="0.15">
      <c r="P869" t="s">
        <v>1107</v>
      </c>
    </row>
    <row r="870" spans="16:16" x14ac:dyDescent="0.15">
      <c r="P870" t="s">
        <v>436</v>
      </c>
    </row>
    <row r="871" spans="16:16" x14ac:dyDescent="0.15">
      <c r="P871" t="s">
        <v>569</v>
      </c>
    </row>
    <row r="872" spans="16:16" x14ac:dyDescent="0.15">
      <c r="P872" t="s">
        <v>1218</v>
      </c>
    </row>
    <row r="873" spans="16:16" x14ac:dyDescent="0.15">
      <c r="P873" t="s">
        <v>1058</v>
      </c>
    </row>
    <row r="874" spans="16:16" x14ac:dyDescent="0.15">
      <c r="P874" t="s">
        <v>187</v>
      </c>
    </row>
    <row r="875" spans="16:16" x14ac:dyDescent="0.15">
      <c r="P875" t="s">
        <v>730</v>
      </c>
    </row>
    <row r="876" spans="16:16" x14ac:dyDescent="0.15">
      <c r="P876" t="s">
        <v>829</v>
      </c>
    </row>
    <row r="877" spans="16:16" x14ac:dyDescent="0.15">
      <c r="P877" t="s">
        <v>98</v>
      </c>
    </row>
    <row r="878" spans="16:16" x14ac:dyDescent="0.15">
      <c r="P878" t="s">
        <v>199</v>
      </c>
    </row>
    <row r="879" spans="16:16" x14ac:dyDescent="0.15">
      <c r="P879" t="s">
        <v>622</v>
      </c>
    </row>
    <row r="880" spans="16:16" x14ac:dyDescent="0.15">
      <c r="P880" t="s">
        <v>919</v>
      </c>
    </row>
    <row r="881" spans="16:16" x14ac:dyDescent="0.15">
      <c r="P881" t="s">
        <v>162</v>
      </c>
    </row>
    <row r="882" spans="16:16" x14ac:dyDescent="0.15">
      <c r="P882" t="s">
        <v>388</v>
      </c>
    </row>
    <row r="883" spans="16:16" x14ac:dyDescent="0.15">
      <c r="P883" t="s">
        <v>795</v>
      </c>
    </row>
    <row r="884" spans="16:16" x14ac:dyDescent="0.15">
      <c r="P884" t="s">
        <v>485</v>
      </c>
    </row>
    <row r="885" spans="16:16" x14ac:dyDescent="0.15">
      <c r="P885" t="s">
        <v>407</v>
      </c>
    </row>
    <row r="886" spans="16:16" x14ac:dyDescent="0.15">
      <c r="P886" t="s">
        <v>342</v>
      </c>
    </row>
    <row r="887" spans="16:16" x14ac:dyDescent="0.15">
      <c r="P887" t="s">
        <v>383</v>
      </c>
    </row>
    <row r="888" spans="16:16" x14ac:dyDescent="0.15">
      <c r="P888" t="s">
        <v>1070</v>
      </c>
    </row>
    <row r="889" spans="16:16" x14ac:dyDescent="0.15">
      <c r="P889" t="s">
        <v>249</v>
      </c>
    </row>
    <row r="890" spans="16:16" x14ac:dyDescent="0.15">
      <c r="P890" t="s">
        <v>1118</v>
      </c>
    </row>
    <row r="891" spans="16:16" x14ac:dyDescent="0.15">
      <c r="P891" t="s">
        <v>1033</v>
      </c>
    </row>
    <row r="892" spans="16:16" x14ac:dyDescent="0.15">
      <c r="P892" t="s">
        <v>323</v>
      </c>
    </row>
    <row r="893" spans="16:16" x14ac:dyDescent="0.15">
      <c r="P893" t="s">
        <v>426</v>
      </c>
    </row>
    <row r="894" spans="16:16" x14ac:dyDescent="0.15">
      <c r="P894" t="s">
        <v>380</v>
      </c>
    </row>
    <row r="895" spans="16:16" x14ac:dyDescent="0.15">
      <c r="P895" t="s">
        <v>883</v>
      </c>
    </row>
    <row r="896" spans="16:16" x14ac:dyDescent="0.15">
      <c r="P896" t="s">
        <v>1097</v>
      </c>
    </row>
    <row r="897" spans="16:16" x14ac:dyDescent="0.15">
      <c r="P897" t="s">
        <v>872</v>
      </c>
    </row>
    <row r="898" spans="16:16" x14ac:dyDescent="0.15">
      <c r="P898" t="s">
        <v>906</v>
      </c>
    </row>
    <row r="899" spans="16:16" x14ac:dyDescent="0.15">
      <c r="P899" t="s">
        <v>915</v>
      </c>
    </row>
    <row r="900" spans="16:16" x14ac:dyDescent="0.15">
      <c r="P900" t="s">
        <v>459</v>
      </c>
    </row>
    <row r="901" spans="16:16" x14ac:dyDescent="0.15">
      <c r="P901" t="s">
        <v>637</v>
      </c>
    </row>
    <row r="902" spans="16:16" x14ac:dyDescent="0.15">
      <c r="P902" t="s">
        <v>577</v>
      </c>
    </row>
    <row r="903" spans="16:16" x14ac:dyDescent="0.15">
      <c r="P903" t="s">
        <v>1098</v>
      </c>
    </row>
    <row r="904" spans="16:16" x14ac:dyDescent="0.15">
      <c r="P904" t="s">
        <v>42</v>
      </c>
    </row>
    <row r="905" spans="16:16" x14ac:dyDescent="0.15">
      <c r="P905" t="s">
        <v>250</v>
      </c>
    </row>
    <row r="906" spans="16:16" x14ac:dyDescent="0.15">
      <c r="P906" t="s">
        <v>1020</v>
      </c>
    </row>
    <row r="907" spans="16:16" x14ac:dyDescent="0.15">
      <c r="P907" t="s">
        <v>821</v>
      </c>
    </row>
    <row r="908" spans="16:16" x14ac:dyDescent="0.15">
      <c r="P908" t="s">
        <v>1091</v>
      </c>
    </row>
    <row r="909" spans="16:16" x14ac:dyDescent="0.15">
      <c r="P909" t="s">
        <v>1016</v>
      </c>
    </row>
    <row r="910" spans="16:16" x14ac:dyDescent="0.15">
      <c r="P910" t="s">
        <v>370</v>
      </c>
    </row>
    <row r="911" spans="16:16" x14ac:dyDescent="0.15">
      <c r="P911" t="s">
        <v>359</v>
      </c>
    </row>
    <row r="912" spans="16:16" x14ac:dyDescent="0.15">
      <c r="P912" t="s">
        <v>793</v>
      </c>
    </row>
    <row r="913" spans="16:16" x14ac:dyDescent="0.15">
      <c r="P913" t="s">
        <v>176</v>
      </c>
    </row>
    <row r="914" spans="16:16" x14ac:dyDescent="0.15">
      <c r="P914" t="s">
        <v>1037</v>
      </c>
    </row>
    <row r="915" spans="16:16" x14ac:dyDescent="0.15">
      <c r="P915" t="s">
        <v>1215</v>
      </c>
    </row>
    <row r="916" spans="16:16" x14ac:dyDescent="0.15">
      <c r="P916" t="s">
        <v>979</v>
      </c>
    </row>
    <row r="917" spans="16:16" x14ac:dyDescent="0.15">
      <c r="P917" t="s">
        <v>689</v>
      </c>
    </row>
    <row r="918" spans="16:16" x14ac:dyDescent="0.15">
      <c r="P918" t="s">
        <v>1035</v>
      </c>
    </row>
    <row r="919" spans="16:16" x14ac:dyDescent="0.15">
      <c r="P919" t="s">
        <v>425</v>
      </c>
    </row>
    <row r="920" spans="16:16" x14ac:dyDescent="0.15">
      <c r="P920" t="s">
        <v>366</v>
      </c>
    </row>
    <row r="921" spans="16:16" x14ac:dyDescent="0.15">
      <c r="P921" t="s">
        <v>1149</v>
      </c>
    </row>
    <row r="922" spans="16:16" x14ac:dyDescent="0.15">
      <c r="P922" t="s">
        <v>592</v>
      </c>
    </row>
    <row r="923" spans="16:16" x14ac:dyDescent="0.15">
      <c r="P923" t="s">
        <v>1034</v>
      </c>
    </row>
    <row r="924" spans="16:16" x14ac:dyDescent="0.15">
      <c r="P924" t="s">
        <v>194</v>
      </c>
    </row>
    <row r="925" spans="16:16" x14ac:dyDescent="0.15">
      <c r="P925" t="s">
        <v>285</v>
      </c>
    </row>
    <row r="926" spans="16:16" x14ac:dyDescent="0.15">
      <c r="P926" t="s">
        <v>731</v>
      </c>
    </row>
    <row r="927" spans="16:16" x14ac:dyDescent="0.15">
      <c r="P927" t="s">
        <v>536</v>
      </c>
    </row>
    <row r="928" spans="16:16" x14ac:dyDescent="0.15">
      <c r="P928" t="s">
        <v>251</v>
      </c>
    </row>
    <row r="929" spans="16:16" x14ac:dyDescent="0.15">
      <c r="P929" t="s">
        <v>291</v>
      </c>
    </row>
    <row r="930" spans="16:16" x14ac:dyDescent="0.15">
      <c r="P930" t="s">
        <v>910</v>
      </c>
    </row>
    <row r="931" spans="16:16" x14ac:dyDescent="0.15">
      <c r="P931" t="s">
        <v>600</v>
      </c>
    </row>
    <row r="932" spans="16:16" x14ac:dyDescent="0.15">
      <c r="P932" t="s">
        <v>817</v>
      </c>
    </row>
    <row r="933" spans="16:16" x14ac:dyDescent="0.15">
      <c r="P933" t="s">
        <v>1189</v>
      </c>
    </row>
    <row r="934" spans="16:16" x14ac:dyDescent="0.15">
      <c r="P934" t="s">
        <v>418</v>
      </c>
    </row>
    <row r="935" spans="16:16" x14ac:dyDescent="0.15">
      <c r="P935" t="s">
        <v>244</v>
      </c>
    </row>
    <row r="936" spans="16:16" x14ac:dyDescent="0.15">
      <c r="P936" t="s">
        <v>895</v>
      </c>
    </row>
    <row r="937" spans="16:16" x14ac:dyDescent="0.15">
      <c r="P937" t="s">
        <v>585</v>
      </c>
    </row>
    <row r="938" spans="16:16" x14ac:dyDescent="0.15">
      <c r="P938" t="s">
        <v>207</v>
      </c>
    </row>
    <row r="939" spans="16:16" x14ac:dyDescent="0.15">
      <c r="P939" t="s">
        <v>974</v>
      </c>
    </row>
    <row r="940" spans="16:16" x14ac:dyDescent="0.15">
      <c r="P940" t="s">
        <v>1191</v>
      </c>
    </row>
    <row r="941" spans="16:16" x14ac:dyDescent="0.15">
      <c r="P941" t="s">
        <v>88</v>
      </c>
    </row>
    <row r="942" spans="16:16" x14ac:dyDescent="0.15">
      <c r="P942" t="s">
        <v>527</v>
      </c>
    </row>
    <row r="943" spans="16:16" x14ac:dyDescent="0.15">
      <c r="P943" t="s">
        <v>137</v>
      </c>
    </row>
    <row r="944" spans="16:16" x14ac:dyDescent="0.15">
      <c r="P944" t="s">
        <v>1105</v>
      </c>
    </row>
    <row r="945" spans="16:16" x14ac:dyDescent="0.15">
      <c r="P945" t="s">
        <v>693</v>
      </c>
    </row>
    <row r="946" spans="16:16" x14ac:dyDescent="0.15">
      <c r="P946" t="s">
        <v>681</v>
      </c>
    </row>
    <row r="947" spans="16:16" x14ac:dyDescent="0.15">
      <c r="P947" t="s">
        <v>617</v>
      </c>
    </row>
    <row r="948" spans="16:16" x14ac:dyDescent="0.15">
      <c r="P948" t="s">
        <v>389</v>
      </c>
    </row>
    <row r="949" spans="16:16" x14ac:dyDescent="0.15">
      <c r="P949" t="s">
        <v>143</v>
      </c>
    </row>
    <row r="950" spans="16:16" x14ac:dyDescent="0.15">
      <c r="P950" t="s">
        <v>507</v>
      </c>
    </row>
    <row r="951" spans="16:16" x14ac:dyDescent="0.15">
      <c r="P951" t="s">
        <v>494</v>
      </c>
    </row>
    <row r="952" spans="16:16" x14ac:dyDescent="0.15">
      <c r="P952" t="s">
        <v>949</v>
      </c>
    </row>
    <row r="953" spans="16:16" x14ac:dyDescent="0.15">
      <c r="P953" t="s">
        <v>448</v>
      </c>
    </row>
    <row r="954" spans="16:16" x14ac:dyDescent="0.15">
      <c r="P954" t="s">
        <v>1050</v>
      </c>
    </row>
    <row r="955" spans="16:16" x14ac:dyDescent="0.15">
      <c r="P955" t="s">
        <v>1201</v>
      </c>
    </row>
    <row r="956" spans="16:16" x14ac:dyDescent="0.15">
      <c r="P956" t="s">
        <v>1066</v>
      </c>
    </row>
    <row r="957" spans="16:16" x14ac:dyDescent="0.15">
      <c r="P957" t="s">
        <v>350</v>
      </c>
    </row>
    <row r="958" spans="16:16" x14ac:dyDescent="0.15">
      <c r="P958" t="s">
        <v>324</v>
      </c>
    </row>
    <row r="959" spans="16:16" x14ac:dyDescent="0.15">
      <c r="P959" t="s">
        <v>682</v>
      </c>
    </row>
    <row r="960" spans="16:16" x14ac:dyDescent="0.15">
      <c r="P960" t="s">
        <v>140</v>
      </c>
    </row>
    <row r="961" spans="16:16" x14ac:dyDescent="0.15">
      <c r="P961" t="s">
        <v>1165</v>
      </c>
    </row>
    <row r="962" spans="16:16" x14ac:dyDescent="0.15">
      <c r="P962" t="s">
        <v>402</v>
      </c>
    </row>
    <row r="963" spans="16:16" x14ac:dyDescent="0.15">
      <c r="P963" t="s">
        <v>1193</v>
      </c>
    </row>
    <row r="964" spans="16:16" x14ac:dyDescent="0.15">
      <c r="P964" t="s">
        <v>761</v>
      </c>
    </row>
    <row r="965" spans="16:16" x14ac:dyDescent="0.15">
      <c r="P965" t="s">
        <v>397</v>
      </c>
    </row>
    <row r="966" spans="16:16" x14ac:dyDescent="0.15">
      <c r="P966" t="s">
        <v>576</v>
      </c>
    </row>
    <row r="967" spans="16:16" x14ac:dyDescent="0.15">
      <c r="P967" t="s">
        <v>705</v>
      </c>
    </row>
    <row r="968" spans="16:16" x14ac:dyDescent="0.15">
      <c r="P968" t="s">
        <v>347</v>
      </c>
    </row>
    <row r="969" spans="16:16" x14ac:dyDescent="0.15">
      <c r="P969" t="s">
        <v>945</v>
      </c>
    </row>
    <row r="970" spans="16:16" x14ac:dyDescent="0.15">
      <c r="P970" t="s">
        <v>462</v>
      </c>
    </row>
    <row r="971" spans="16:16" x14ac:dyDescent="0.15">
      <c r="P971" t="s">
        <v>34</v>
      </c>
    </row>
    <row r="972" spans="16:16" x14ac:dyDescent="0.15">
      <c r="P972" t="s">
        <v>562</v>
      </c>
    </row>
    <row r="973" spans="16:16" x14ac:dyDescent="0.15">
      <c r="P973" t="s">
        <v>369</v>
      </c>
    </row>
    <row r="974" spans="16:16" x14ac:dyDescent="0.15">
      <c r="P974" t="s">
        <v>483</v>
      </c>
    </row>
    <row r="975" spans="16:16" x14ac:dyDescent="0.15">
      <c r="P975" t="s">
        <v>960</v>
      </c>
    </row>
    <row r="976" spans="16:16" x14ac:dyDescent="0.15">
      <c r="P976" t="s">
        <v>881</v>
      </c>
    </row>
    <row r="977" spans="16:16" x14ac:dyDescent="0.15">
      <c r="P977" t="s">
        <v>766</v>
      </c>
    </row>
    <row r="978" spans="16:16" x14ac:dyDescent="0.15">
      <c r="P978" t="s">
        <v>1082</v>
      </c>
    </row>
    <row r="979" spans="16:16" x14ac:dyDescent="0.15">
      <c r="P979" t="s">
        <v>704</v>
      </c>
    </row>
    <row r="980" spans="16:16" x14ac:dyDescent="0.15">
      <c r="P980" t="s">
        <v>625</v>
      </c>
    </row>
    <row r="981" spans="16:16" x14ac:dyDescent="0.15">
      <c r="P981" t="s">
        <v>926</v>
      </c>
    </row>
    <row r="982" spans="16:16" x14ac:dyDescent="0.15">
      <c r="P982" t="s">
        <v>533</v>
      </c>
    </row>
    <row r="983" spans="16:16" x14ac:dyDescent="0.15">
      <c r="P983" t="s">
        <v>1237</v>
      </c>
    </row>
    <row r="984" spans="16:16" x14ac:dyDescent="0.15">
      <c r="P984" t="s">
        <v>1090</v>
      </c>
    </row>
    <row r="985" spans="16:16" x14ac:dyDescent="0.15">
      <c r="P985" t="s">
        <v>934</v>
      </c>
    </row>
    <row r="986" spans="16:16" x14ac:dyDescent="0.15">
      <c r="P986" t="s">
        <v>1184</v>
      </c>
    </row>
    <row r="987" spans="16:16" x14ac:dyDescent="0.15">
      <c r="P987" t="s">
        <v>1096</v>
      </c>
    </row>
    <row r="988" spans="16:16" x14ac:dyDescent="0.15">
      <c r="P988" t="s">
        <v>1007</v>
      </c>
    </row>
    <row r="989" spans="16:16" x14ac:dyDescent="0.15">
      <c r="P989" t="s">
        <v>385</v>
      </c>
    </row>
    <row r="990" spans="16:16" x14ac:dyDescent="0.15">
      <c r="P990" t="s">
        <v>108</v>
      </c>
    </row>
    <row r="991" spans="16:16" x14ac:dyDescent="0.15">
      <c r="P991" t="s">
        <v>33</v>
      </c>
    </row>
    <row r="992" spans="16:16" x14ac:dyDescent="0.15">
      <c r="P992" t="s">
        <v>641</v>
      </c>
    </row>
    <row r="993" spans="16:16" x14ac:dyDescent="0.15">
      <c r="P993" t="s">
        <v>746</v>
      </c>
    </row>
    <row r="994" spans="16:16" x14ac:dyDescent="0.15">
      <c r="P994" t="s">
        <v>442</v>
      </c>
    </row>
    <row r="995" spans="16:16" x14ac:dyDescent="0.15">
      <c r="P995" t="s">
        <v>728</v>
      </c>
    </row>
    <row r="996" spans="16:16" x14ac:dyDescent="0.15">
      <c r="P996" t="s">
        <v>294</v>
      </c>
    </row>
    <row r="997" spans="16:16" x14ac:dyDescent="0.15">
      <c r="P997" t="s">
        <v>1228</v>
      </c>
    </row>
    <row r="998" spans="16:16" x14ac:dyDescent="0.15">
      <c r="P998" t="s">
        <v>1175</v>
      </c>
    </row>
    <row r="999" spans="16:16" x14ac:dyDescent="0.15">
      <c r="P999" t="s">
        <v>1177</v>
      </c>
    </row>
    <row r="1000" spans="16:16" x14ac:dyDescent="0.15">
      <c r="P1000" t="s">
        <v>205</v>
      </c>
    </row>
    <row r="1001" spans="16:16" x14ac:dyDescent="0.15">
      <c r="P1001" t="s">
        <v>201</v>
      </c>
    </row>
    <row r="1002" spans="16:16" x14ac:dyDescent="0.15">
      <c r="P1002" t="s">
        <v>575</v>
      </c>
    </row>
    <row r="1003" spans="16:16" x14ac:dyDescent="0.15">
      <c r="P1003" t="s">
        <v>432</v>
      </c>
    </row>
    <row r="1004" spans="16:16" x14ac:dyDescent="0.15">
      <c r="P1004" t="s">
        <v>556</v>
      </c>
    </row>
    <row r="1005" spans="16:16" x14ac:dyDescent="0.15">
      <c r="P1005" t="s">
        <v>360</v>
      </c>
    </row>
    <row r="1006" spans="16:16" x14ac:dyDescent="0.15">
      <c r="P1006" t="s">
        <v>1027</v>
      </c>
    </row>
    <row r="1007" spans="16:16" x14ac:dyDescent="0.15">
      <c r="P1007" t="s">
        <v>900</v>
      </c>
    </row>
    <row r="1008" spans="16:16" x14ac:dyDescent="0.15">
      <c r="P1008" t="s">
        <v>653</v>
      </c>
    </row>
    <row r="1009" spans="16:16" x14ac:dyDescent="0.15">
      <c r="P1009" t="s">
        <v>767</v>
      </c>
    </row>
    <row r="1010" spans="16:16" x14ac:dyDescent="0.15">
      <c r="P1010" t="s">
        <v>46</v>
      </c>
    </row>
    <row r="1011" spans="16:16" x14ac:dyDescent="0.15">
      <c r="P1011" t="s">
        <v>308</v>
      </c>
    </row>
    <row r="1012" spans="16:16" x14ac:dyDescent="0.15">
      <c r="P1012" t="s">
        <v>472</v>
      </c>
    </row>
    <row r="1013" spans="16:16" x14ac:dyDescent="0.15">
      <c r="P1013" t="s">
        <v>1211</v>
      </c>
    </row>
    <row r="1014" spans="16:16" x14ac:dyDescent="0.15">
      <c r="P1014" t="s">
        <v>301</v>
      </c>
    </row>
    <row r="1015" spans="16:16" x14ac:dyDescent="0.15">
      <c r="P1015" t="s">
        <v>788</v>
      </c>
    </row>
    <row r="1016" spans="16:16" x14ac:dyDescent="0.15">
      <c r="P1016" t="s">
        <v>1030</v>
      </c>
    </row>
    <row r="1017" spans="16:16" x14ac:dyDescent="0.15">
      <c r="P1017" t="s">
        <v>193</v>
      </c>
    </row>
    <row r="1018" spans="16:16" x14ac:dyDescent="0.15">
      <c r="P1018" t="s">
        <v>1233</v>
      </c>
    </row>
    <row r="1019" spans="16:16" x14ac:dyDescent="0.15">
      <c r="P1019" t="s">
        <v>183</v>
      </c>
    </row>
    <row r="1020" spans="16:16" x14ac:dyDescent="0.15">
      <c r="P1020" t="s">
        <v>224</v>
      </c>
    </row>
    <row r="1021" spans="16:16" x14ac:dyDescent="0.15">
      <c r="P1021" t="s">
        <v>822</v>
      </c>
    </row>
    <row r="1022" spans="16:16" x14ac:dyDescent="0.15">
      <c r="P1022" t="s">
        <v>553</v>
      </c>
    </row>
    <row r="1023" spans="16:16" x14ac:dyDescent="0.15">
      <c r="P1023" t="s">
        <v>782</v>
      </c>
    </row>
    <row r="1024" spans="16:16" x14ac:dyDescent="0.15">
      <c r="P1024" t="s">
        <v>373</v>
      </c>
    </row>
    <row r="1025" spans="16:16" x14ac:dyDescent="0.15">
      <c r="P1025" t="s">
        <v>136</v>
      </c>
    </row>
    <row r="1026" spans="16:16" x14ac:dyDescent="0.15">
      <c r="P1026" t="s">
        <v>355</v>
      </c>
    </row>
    <row r="1027" spans="16:16" x14ac:dyDescent="0.15">
      <c r="P1027" t="s">
        <v>52</v>
      </c>
    </row>
    <row r="1028" spans="16:16" x14ac:dyDescent="0.15">
      <c r="P1028" t="s">
        <v>23</v>
      </c>
    </row>
    <row r="1029" spans="16:16" x14ac:dyDescent="0.15">
      <c r="P1029" t="s">
        <v>344</v>
      </c>
    </row>
    <row r="1030" spans="16:16" x14ac:dyDescent="0.15">
      <c r="P1030" t="s">
        <v>281</v>
      </c>
    </row>
    <row r="1031" spans="16:16" x14ac:dyDescent="0.15">
      <c r="P1031" t="s">
        <v>1071</v>
      </c>
    </row>
    <row r="1032" spans="16:16" x14ac:dyDescent="0.15">
      <c r="P1032" t="s">
        <v>733</v>
      </c>
    </row>
    <row r="1033" spans="16:16" x14ac:dyDescent="0.15">
      <c r="P1033" t="s">
        <v>935</v>
      </c>
    </row>
    <row r="1034" spans="16:16" x14ac:dyDescent="0.15">
      <c r="P1034" t="s">
        <v>1210</v>
      </c>
    </row>
    <row r="1035" spans="16:16" x14ac:dyDescent="0.15">
      <c r="P1035" t="s">
        <v>118</v>
      </c>
    </row>
    <row r="1036" spans="16:16" x14ac:dyDescent="0.15">
      <c r="P1036" t="s">
        <v>422</v>
      </c>
    </row>
    <row r="1037" spans="16:16" x14ac:dyDescent="0.15">
      <c r="P1037" t="s">
        <v>597</v>
      </c>
    </row>
    <row r="1038" spans="16:16" x14ac:dyDescent="0.15">
      <c r="P1038" t="s">
        <v>30</v>
      </c>
    </row>
    <row r="1039" spans="16:16" x14ac:dyDescent="0.15">
      <c r="P1039" t="s">
        <v>186</v>
      </c>
    </row>
    <row r="1040" spans="16:16" x14ac:dyDescent="0.15">
      <c r="P1040" t="s">
        <v>217</v>
      </c>
    </row>
    <row r="1041" spans="16:16" x14ac:dyDescent="0.15">
      <c r="P1041" t="s">
        <v>288</v>
      </c>
    </row>
    <row r="1042" spans="16:16" x14ac:dyDescent="0.15">
      <c r="P1042" t="s">
        <v>168</v>
      </c>
    </row>
    <row r="1043" spans="16:16" x14ac:dyDescent="0.15">
      <c r="P1043" t="s">
        <v>296</v>
      </c>
    </row>
    <row r="1044" spans="16:16" x14ac:dyDescent="0.15">
      <c r="P1044" t="s">
        <v>699</v>
      </c>
    </row>
    <row r="1045" spans="16:16" x14ac:dyDescent="0.15">
      <c r="P1045" t="s">
        <v>312</v>
      </c>
    </row>
    <row r="1046" spans="16:16" x14ac:dyDescent="0.15">
      <c r="P1046" t="s">
        <v>830</v>
      </c>
    </row>
    <row r="1047" spans="16:16" x14ac:dyDescent="0.15">
      <c r="P1047" t="s">
        <v>1164</v>
      </c>
    </row>
    <row r="1048" spans="16:16" x14ac:dyDescent="0.15">
      <c r="P1048" t="s">
        <v>635</v>
      </c>
    </row>
    <row r="1049" spans="16:16" x14ac:dyDescent="0.15">
      <c r="P1049" t="s">
        <v>229</v>
      </c>
    </row>
    <row r="1050" spans="16:16" x14ac:dyDescent="0.15">
      <c r="P1050" t="s">
        <v>737</v>
      </c>
    </row>
    <row r="1051" spans="16:16" x14ac:dyDescent="0.15">
      <c r="P1051" t="s">
        <v>602</v>
      </c>
    </row>
    <row r="1052" spans="16:16" x14ac:dyDescent="0.15">
      <c r="P1052" t="s">
        <v>609</v>
      </c>
    </row>
    <row r="1053" spans="16:16" x14ac:dyDescent="0.15">
      <c r="P1053" t="s">
        <v>161</v>
      </c>
    </row>
    <row r="1054" spans="16:16" x14ac:dyDescent="0.15">
      <c r="P1054" t="s">
        <v>503</v>
      </c>
    </row>
    <row r="1055" spans="16:16" x14ac:dyDescent="0.15">
      <c r="P1055" t="s">
        <v>713</v>
      </c>
    </row>
    <row r="1056" spans="16:16" x14ac:dyDescent="0.15">
      <c r="P1056" t="s">
        <v>341</v>
      </c>
    </row>
    <row r="1057" spans="16:16" x14ac:dyDescent="0.15">
      <c r="P1057" t="s">
        <v>958</v>
      </c>
    </row>
    <row r="1058" spans="16:16" x14ac:dyDescent="0.15">
      <c r="P1058" t="s">
        <v>227</v>
      </c>
    </row>
    <row r="1059" spans="16:16" x14ac:dyDescent="0.15">
      <c r="P1059" t="s">
        <v>107</v>
      </c>
    </row>
    <row r="1060" spans="16:16" x14ac:dyDescent="0.15">
      <c r="P1060" t="s">
        <v>798</v>
      </c>
    </row>
    <row r="1061" spans="16:16" x14ac:dyDescent="0.15">
      <c r="P1061" t="s">
        <v>443</v>
      </c>
    </row>
    <row r="1062" spans="16:16" x14ac:dyDescent="0.15">
      <c r="P1062" t="s">
        <v>825</v>
      </c>
    </row>
    <row r="1063" spans="16:16" x14ac:dyDescent="0.15">
      <c r="P1063" t="s">
        <v>463</v>
      </c>
    </row>
    <row r="1064" spans="16:16" x14ac:dyDescent="0.15">
      <c r="P1064" t="s">
        <v>543</v>
      </c>
    </row>
    <row r="1065" spans="16:16" x14ac:dyDescent="0.15">
      <c r="P1065" t="s">
        <v>169</v>
      </c>
    </row>
    <row r="1066" spans="16:16" x14ac:dyDescent="0.15">
      <c r="P1066" t="s">
        <v>688</v>
      </c>
    </row>
    <row r="1067" spans="16:16" x14ac:dyDescent="0.15">
      <c r="P1067" t="s">
        <v>297</v>
      </c>
    </row>
    <row r="1068" spans="16:16" x14ac:dyDescent="0.15">
      <c r="P1068" t="s">
        <v>962</v>
      </c>
    </row>
    <row r="1069" spans="16:16" x14ac:dyDescent="0.15">
      <c r="P1069" t="s">
        <v>561</v>
      </c>
    </row>
    <row r="1070" spans="16:16" x14ac:dyDescent="0.15">
      <c r="P1070" t="s">
        <v>1004</v>
      </c>
    </row>
    <row r="1071" spans="16:16" x14ac:dyDescent="0.15">
      <c r="P1071" t="s">
        <v>1017</v>
      </c>
    </row>
    <row r="1072" spans="16:16" x14ac:dyDescent="0.15">
      <c r="P1072" t="s">
        <v>311</v>
      </c>
    </row>
    <row r="1073" spans="16:16" x14ac:dyDescent="0.15">
      <c r="P1073" t="s">
        <v>717</v>
      </c>
    </row>
    <row r="1074" spans="16:16" x14ac:dyDescent="0.15">
      <c r="P1074" t="s">
        <v>171</v>
      </c>
    </row>
    <row r="1075" spans="16:16" x14ac:dyDescent="0.15">
      <c r="P1075" t="s">
        <v>1137</v>
      </c>
    </row>
    <row r="1076" spans="16:16" x14ac:dyDescent="0.15">
      <c r="P1076" t="s">
        <v>349</v>
      </c>
    </row>
    <row r="1077" spans="16:16" x14ac:dyDescent="0.15">
      <c r="P1077" t="s">
        <v>221</v>
      </c>
    </row>
    <row r="1078" spans="16:16" x14ac:dyDescent="0.15">
      <c r="P1078" t="s">
        <v>190</v>
      </c>
    </row>
    <row r="1079" spans="16:16" x14ac:dyDescent="0.15">
      <c r="P1079" t="s">
        <v>209</v>
      </c>
    </row>
    <row r="1080" spans="16:16" x14ac:dyDescent="0.15">
      <c r="P1080" t="s">
        <v>564</v>
      </c>
    </row>
    <row r="1081" spans="16:16" x14ac:dyDescent="0.15">
      <c r="P1081" t="s">
        <v>393</v>
      </c>
    </row>
    <row r="1082" spans="16:16" x14ac:dyDescent="0.15">
      <c r="P1082" t="s">
        <v>475</v>
      </c>
    </row>
    <row r="1083" spans="16:16" x14ac:dyDescent="0.15">
      <c r="P1083" t="s">
        <v>557</v>
      </c>
    </row>
    <row r="1084" spans="16:16" x14ac:dyDescent="0.15">
      <c r="P1084" t="s">
        <v>120</v>
      </c>
    </row>
    <row r="1085" spans="16:16" x14ac:dyDescent="0.15">
      <c r="P1085" t="s">
        <v>188</v>
      </c>
    </row>
    <row r="1086" spans="16:16" x14ac:dyDescent="0.15">
      <c r="P1086" t="s">
        <v>896</v>
      </c>
    </row>
    <row r="1087" spans="16:16" x14ac:dyDescent="0.15">
      <c r="P1087" t="s">
        <v>208</v>
      </c>
    </row>
    <row r="1088" spans="16:16" x14ac:dyDescent="0.15">
      <c r="P1088" t="s">
        <v>538</v>
      </c>
    </row>
    <row r="1089" spans="16:16" x14ac:dyDescent="0.15">
      <c r="P1089" t="s">
        <v>568</v>
      </c>
    </row>
    <row r="1090" spans="16:16" x14ac:dyDescent="0.15">
      <c r="P1090" t="s">
        <v>337</v>
      </c>
    </row>
    <row r="1091" spans="16:16" x14ac:dyDescent="0.15">
      <c r="P1091" t="s">
        <v>871</v>
      </c>
    </row>
    <row r="1092" spans="16:16" x14ac:dyDescent="0.15">
      <c r="P1092" t="s">
        <v>773</v>
      </c>
    </row>
    <row r="1093" spans="16:16" x14ac:dyDescent="0.15">
      <c r="P1093" t="s">
        <v>942</v>
      </c>
    </row>
    <row r="1094" spans="16:16" x14ac:dyDescent="0.15">
      <c r="P1094" t="s">
        <v>888</v>
      </c>
    </row>
    <row r="1095" spans="16:16" x14ac:dyDescent="0.15">
      <c r="P1095" t="s">
        <v>1063</v>
      </c>
    </row>
    <row r="1096" spans="16:16" x14ac:dyDescent="0.15">
      <c r="P1096" t="s">
        <v>764</v>
      </c>
    </row>
    <row r="1097" spans="16:16" x14ac:dyDescent="0.15">
      <c r="P1097" t="s">
        <v>594</v>
      </c>
    </row>
    <row r="1098" spans="16:16" x14ac:dyDescent="0.15">
      <c r="P1098" t="s">
        <v>665</v>
      </c>
    </row>
    <row r="1099" spans="16:16" x14ac:dyDescent="0.15">
      <c r="P1099" t="s">
        <v>87</v>
      </c>
    </row>
    <row r="1100" spans="16:16" x14ac:dyDescent="0.15">
      <c r="P1100" t="s">
        <v>823</v>
      </c>
    </row>
    <row r="1101" spans="16:16" x14ac:dyDescent="0.15">
      <c r="P1101" t="s">
        <v>74</v>
      </c>
    </row>
    <row r="1102" spans="16:16" x14ac:dyDescent="0.15">
      <c r="P1102" t="s">
        <v>1049</v>
      </c>
    </row>
    <row r="1103" spans="16:16" x14ac:dyDescent="0.15">
      <c r="P1103" t="s">
        <v>41</v>
      </c>
    </row>
    <row r="1104" spans="16:16" x14ac:dyDescent="0.15">
      <c r="P1104" t="s">
        <v>253</v>
      </c>
    </row>
    <row r="1105" spans="16:16" x14ac:dyDescent="0.15">
      <c r="P1105" t="s">
        <v>50</v>
      </c>
    </row>
    <row r="1106" spans="16:16" x14ac:dyDescent="0.15">
      <c r="P1106" t="s">
        <v>619</v>
      </c>
    </row>
    <row r="1107" spans="16:16" x14ac:dyDescent="0.15">
      <c r="P1107" t="s">
        <v>1113</v>
      </c>
    </row>
    <row r="1108" spans="16:16" x14ac:dyDescent="0.15">
      <c r="P1108" t="s">
        <v>269</v>
      </c>
    </row>
    <row r="1109" spans="16:16" x14ac:dyDescent="0.15">
      <c r="P1109" t="s">
        <v>488</v>
      </c>
    </row>
    <row r="1110" spans="16:16" x14ac:dyDescent="0.15">
      <c r="P1110" t="s">
        <v>785</v>
      </c>
    </row>
    <row r="1111" spans="16:16" x14ac:dyDescent="0.15">
      <c r="P1111" t="s">
        <v>692</v>
      </c>
    </row>
    <row r="1112" spans="16:16" x14ac:dyDescent="0.15">
      <c r="P1112" t="s">
        <v>92</v>
      </c>
    </row>
    <row r="1113" spans="16:16" x14ac:dyDescent="0.15">
      <c r="P1113" t="s">
        <v>762</v>
      </c>
    </row>
    <row r="1114" spans="16:16" x14ac:dyDescent="0.15">
      <c r="P1114" t="s">
        <v>234</v>
      </c>
    </row>
    <row r="1115" spans="16:16" x14ac:dyDescent="0.15">
      <c r="P1115" t="s">
        <v>621</v>
      </c>
    </row>
    <row r="1116" spans="16:16" x14ac:dyDescent="0.15">
      <c r="P1116" t="s">
        <v>351</v>
      </c>
    </row>
    <row r="1117" spans="16:16" x14ac:dyDescent="0.15">
      <c r="P1117" t="s">
        <v>1187</v>
      </c>
    </row>
    <row r="1118" spans="16:16" x14ac:dyDescent="0.15">
      <c r="P1118" t="s">
        <v>102</v>
      </c>
    </row>
    <row r="1119" spans="16:16" x14ac:dyDescent="0.15">
      <c r="P1119" t="s">
        <v>498</v>
      </c>
    </row>
    <row r="1120" spans="16:16" x14ac:dyDescent="0.15">
      <c r="P1120" t="s">
        <v>200</v>
      </c>
    </row>
    <row r="1121" spans="16:16" x14ac:dyDescent="0.15">
      <c r="P1121" t="s">
        <v>677</v>
      </c>
    </row>
    <row r="1122" spans="16:16" x14ac:dyDescent="0.15">
      <c r="P1122" t="s">
        <v>386</v>
      </c>
    </row>
    <row r="1123" spans="16:16" x14ac:dyDescent="0.15">
      <c r="P1123" t="s">
        <v>752</v>
      </c>
    </row>
    <row r="1124" spans="16:16" x14ac:dyDescent="0.15">
      <c r="P1124" t="s">
        <v>813</v>
      </c>
    </row>
    <row r="1125" spans="16:16" x14ac:dyDescent="0.15">
      <c r="P1125" t="s">
        <v>320</v>
      </c>
    </row>
    <row r="1126" spans="16:16" x14ac:dyDescent="0.15">
      <c r="P1126" t="s">
        <v>596</v>
      </c>
    </row>
    <row r="1127" spans="16:16" x14ac:dyDescent="0.15">
      <c r="P1127" t="s">
        <v>447</v>
      </c>
    </row>
    <row r="1128" spans="16:16" x14ac:dyDescent="0.15">
      <c r="P1128" t="s">
        <v>1190</v>
      </c>
    </row>
    <row r="1129" spans="16:16" x14ac:dyDescent="0.15">
      <c r="P1129" t="s">
        <v>694</v>
      </c>
    </row>
    <row r="1130" spans="16:16" x14ac:dyDescent="0.15">
      <c r="P1130" t="s">
        <v>1172</v>
      </c>
    </row>
    <row r="1131" spans="16:16" x14ac:dyDescent="0.15">
      <c r="P1131" t="s">
        <v>1212</v>
      </c>
    </row>
    <row r="1132" spans="16:16" x14ac:dyDescent="0.15">
      <c r="P1132" t="s">
        <v>662</v>
      </c>
    </row>
    <row r="1133" spans="16:16" x14ac:dyDescent="0.15">
      <c r="P1133" t="s">
        <v>991</v>
      </c>
    </row>
    <row r="1134" spans="16:16" x14ac:dyDescent="0.15">
      <c r="P1134" t="s">
        <v>989</v>
      </c>
    </row>
    <row r="1135" spans="16:16" x14ac:dyDescent="0.15">
      <c r="P1135" t="s">
        <v>519</v>
      </c>
    </row>
    <row r="1136" spans="16:16" x14ac:dyDescent="0.15">
      <c r="P1136" t="s">
        <v>384</v>
      </c>
    </row>
    <row r="1137" spans="16:16" x14ac:dyDescent="0.15">
      <c r="P1137" t="s">
        <v>732</v>
      </c>
    </row>
    <row r="1138" spans="16:16" x14ac:dyDescent="0.15">
      <c r="P1138" t="s">
        <v>985</v>
      </c>
    </row>
    <row r="1139" spans="16:16" x14ac:dyDescent="0.15">
      <c r="P1139" t="s">
        <v>1048</v>
      </c>
    </row>
    <row r="1140" spans="16:16" x14ac:dyDescent="0.15">
      <c r="P1140" t="s">
        <v>555</v>
      </c>
    </row>
    <row r="1141" spans="16:16" x14ac:dyDescent="0.15">
      <c r="P1141" t="s">
        <v>465</v>
      </c>
    </row>
    <row r="1142" spans="16:16" x14ac:dyDescent="0.15">
      <c r="P1142" t="s">
        <v>131</v>
      </c>
    </row>
    <row r="1143" spans="16:16" x14ac:dyDescent="0.15">
      <c r="P1143" t="s">
        <v>175</v>
      </c>
    </row>
    <row r="1144" spans="16:16" x14ac:dyDescent="0.15">
      <c r="P1144" t="s">
        <v>690</v>
      </c>
    </row>
    <row r="1145" spans="16:16" x14ac:dyDescent="0.15">
      <c r="P1145" t="s">
        <v>720</v>
      </c>
    </row>
    <row r="1146" spans="16:16" x14ac:dyDescent="0.15">
      <c r="P1146" t="s">
        <v>307</v>
      </c>
    </row>
    <row r="1147" spans="16:16" x14ac:dyDescent="0.15">
      <c r="P1147" t="s">
        <v>431</v>
      </c>
    </row>
    <row r="1148" spans="16:16" x14ac:dyDescent="0.15">
      <c r="P1148" t="s">
        <v>886</v>
      </c>
    </row>
    <row r="1149" spans="16:16" x14ac:dyDescent="0.15">
      <c r="P1149" t="s">
        <v>1117</v>
      </c>
    </row>
    <row r="1150" spans="16:16" x14ac:dyDescent="0.15">
      <c r="P1150" t="s">
        <v>1124</v>
      </c>
    </row>
    <row r="1151" spans="16:16" x14ac:dyDescent="0.15">
      <c r="P1151" t="s">
        <v>449</v>
      </c>
    </row>
    <row r="1152" spans="16:16" x14ac:dyDescent="0.15">
      <c r="P1152" t="s">
        <v>1060</v>
      </c>
    </row>
    <row r="1153" spans="16:16" x14ac:dyDescent="0.15">
      <c r="P1153" t="s">
        <v>45</v>
      </c>
    </row>
    <row r="1154" spans="16:16" x14ac:dyDescent="0.15">
      <c r="P1154" t="s">
        <v>931</v>
      </c>
    </row>
    <row r="1155" spans="16:16" x14ac:dyDescent="0.15">
      <c r="P1155" t="s">
        <v>897</v>
      </c>
    </row>
    <row r="1156" spans="16:16" x14ac:dyDescent="0.15">
      <c r="P1156" t="s">
        <v>723</v>
      </c>
    </row>
    <row r="1157" spans="16:16" x14ac:dyDescent="0.15">
      <c r="P1157" t="s">
        <v>446</v>
      </c>
    </row>
    <row r="1158" spans="16:16" x14ac:dyDescent="0.15">
      <c r="P1158" t="s">
        <v>878</v>
      </c>
    </row>
    <row r="1159" spans="16:16" x14ac:dyDescent="0.15">
      <c r="P1159" t="s">
        <v>925</v>
      </c>
    </row>
    <row r="1160" spans="16:16" x14ac:dyDescent="0.15">
      <c r="P1160" t="s">
        <v>770</v>
      </c>
    </row>
    <row r="1161" spans="16:16" x14ac:dyDescent="0.15">
      <c r="P1161" t="s">
        <v>1150</v>
      </c>
    </row>
    <row r="1162" spans="16:16" x14ac:dyDescent="0.15">
      <c r="P1162" t="s">
        <v>204</v>
      </c>
    </row>
    <row r="1163" spans="16:16" x14ac:dyDescent="0.15">
      <c r="P1163" t="s">
        <v>891</v>
      </c>
    </row>
    <row r="1164" spans="16:16" x14ac:dyDescent="0.15">
      <c r="P1164" t="s">
        <v>358</v>
      </c>
    </row>
    <row r="1165" spans="16:16" x14ac:dyDescent="0.15">
      <c r="P1165" t="s">
        <v>1125</v>
      </c>
    </row>
    <row r="1166" spans="16:16" x14ac:dyDescent="0.15">
      <c r="P1166" t="s">
        <v>85</v>
      </c>
    </row>
    <row r="1167" spans="16:16" x14ac:dyDescent="0.15">
      <c r="P1167" t="s">
        <v>364</v>
      </c>
    </row>
    <row r="1168" spans="16:16" x14ac:dyDescent="0.15">
      <c r="P1168" t="s">
        <v>765</v>
      </c>
    </row>
    <row r="1169" spans="16:16" x14ac:dyDescent="0.15">
      <c r="P1169" t="s">
        <v>1144</v>
      </c>
    </row>
    <row r="1170" spans="16:16" x14ac:dyDescent="0.15">
      <c r="P1170" t="s">
        <v>992</v>
      </c>
    </row>
    <row r="1171" spans="16:16" x14ac:dyDescent="0.15">
      <c r="P1171" t="s">
        <v>119</v>
      </c>
    </row>
    <row r="1172" spans="16:16" x14ac:dyDescent="0.15">
      <c r="P1172" t="s">
        <v>27</v>
      </c>
    </row>
    <row r="1173" spans="16:16" x14ac:dyDescent="0.15">
      <c r="P1173" t="s">
        <v>409</v>
      </c>
    </row>
    <row r="1174" spans="16:16" x14ac:dyDescent="0.15">
      <c r="P1174" t="s">
        <v>1138</v>
      </c>
    </row>
    <row r="1175" spans="16:16" x14ac:dyDescent="0.15">
      <c r="P1175" t="s">
        <v>340</v>
      </c>
    </row>
    <row r="1176" spans="16:16" x14ac:dyDescent="0.15">
      <c r="P1176" t="s">
        <v>241</v>
      </c>
    </row>
    <row r="1177" spans="16:16" x14ac:dyDescent="0.15">
      <c r="P1177" t="s">
        <v>82</v>
      </c>
    </row>
    <row r="1178" spans="16:16" x14ac:dyDescent="0.15">
      <c r="P1178" t="s">
        <v>390</v>
      </c>
    </row>
    <row r="1179" spans="16:16" x14ac:dyDescent="0.15">
      <c r="P1179" t="s">
        <v>16</v>
      </c>
    </row>
    <row r="1180" spans="16:16" x14ac:dyDescent="0.15">
      <c r="P1180" t="s">
        <v>336</v>
      </c>
    </row>
    <row r="1181" spans="16:16" x14ac:dyDescent="0.15">
      <c r="P1181" t="s">
        <v>917</v>
      </c>
    </row>
    <row r="1182" spans="16:16" x14ac:dyDescent="0.15">
      <c r="P1182" t="s">
        <v>157</v>
      </c>
    </row>
    <row r="1183" spans="16:16" x14ac:dyDescent="0.15">
      <c r="P1183" t="s">
        <v>438</v>
      </c>
    </row>
    <row r="1184" spans="16:16" x14ac:dyDescent="0.15">
      <c r="P1184" t="s">
        <v>593</v>
      </c>
    </row>
    <row r="1185" spans="16:16" x14ac:dyDescent="0.15">
      <c r="P1185" t="s">
        <v>544</v>
      </c>
    </row>
    <row r="1186" spans="16:16" x14ac:dyDescent="0.15">
      <c r="P1186" t="s">
        <v>1153</v>
      </c>
    </row>
  </sheetData>
  <sortState ref="P1:P1186">
    <sortCondition ref="P1:P1186"/>
  </sortState>
  <phoneticPr fontId="18"/>
  <dataValidations count="1">
    <dataValidation type="list" allowBlank="1" showInputMessage="1" showErrorMessage="1" sqref="B1">
      <formula1>$P$1:$P$1186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:O17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:O17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:O17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8"/>
  <sheetViews>
    <sheetView workbookViewId="0">
      <selection activeCell="M17" sqref="M17:O17"/>
    </sheetView>
  </sheetViews>
  <sheetFormatPr defaultRowHeight="13.5" x14ac:dyDescent="0.15"/>
  <sheetData>
    <row r="1" spans="3:3" x14ac:dyDescent="0.15">
      <c r="C1" t="s">
        <v>848</v>
      </c>
    </row>
    <row r="2" spans="3:3" x14ac:dyDescent="0.15">
      <c r="C2" t="s">
        <v>4</v>
      </c>
    </row>
    <row r="3" spans="3:3" x14ac:dyDescent="0.15">
      <c r="C3" t="s">
        <v>666</v>
      </c>
    </row>
    <row r="4" spans="3:3" x14ac:dyDescent="0.15">
      <c r="C4" t="s">
        <v>840</v>
      </c>
    </row>
    <row r="5" spans="3:3" x14ac:dyDescent="0.15">
      <c r="C5" t="s">
        <v>6</v>
      </c>
    </row>
    <row r="6" spans="3:3" x14ac:dyDescent="0.15">
      <c r="C6" t="s">
        <v>11</v>
      </c>
    </row>
    <row r="7" spans="3:3" x14ac:dyDescent="0.15">
      <c r="C7" t="s">
        <v>841</v>
      </c>
    </row>
    <row r="8" spans="3:3" x14ac:dyDescent="0.15">
      <c r="C8" t="s">
        <v>7</v>
      </c>
    </row>
    <row r="9" spans="3:3" x14ac:dyDescent="0.15">
      <c r="C9" t="s">
        <v>718</v>
      </c>
    </row>
    <row r="10" spans="3:3" x14ac:dyDescent="0.15">
      <c r="C10" t="s">
        <v>8</v>
      </c>
    </row>
    <row r="11" spans="3:3" x14ac:dyDescent="0.15">
      <c r="C11" t="s">
        <v>846</v>
      </c>
    </row>
    <row r="12" spans="3:3" x14ac:dyDescent="0.15">
      <c r="C12" t="s">
        <v>845</v>
      </c>
    </row>
    <row r="13" spans="3:3" x14ac:dyDescent="0.15">
      <c r="C13" t="s">
        <v>842</v>
      </c>
    </row>
    <row r="14" spans="3:3" x14ac:dyDescent="0.15">
      <c r="C14" t="s">
        <v>847</v>
      </c>
    </row>
    <row r="15" spans="3:3" x14ac:dyDescent="0.15">
      <c r="C15" t="s">
        <v>738</v>
      </c>
    </row>
    <row r="16" spans="3:3" x14ac:dyDescent="0.15">
      <c r="C16" t="s">
        <v>843</v>
      </c>
    </row>
    <row r="17" spans="3:3" x14ac:dyDescent="0.15">
      <c r="C17" t="s">
        <v>844</v>
      </c>
    </row>
    <row r="18" spans="3:3" x14ac:dyDescent="0.15">
      <c r="C18" t="s">
        <v>9</v>
      </c>
    </row>
  </sheetData>
  <sortState ref="A1:A18">
    <sortCondition ref="A1:A1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貼付ｼｰﾄ</vt:lpstr>
      <vt:lpstr>作業ｼｰﾄ</vt:lpstr>
      <vt:lpstr>種目毎</vt:lpstr>
      <vt:lpstr>Sheet2</vt:lpstr>
      <vt:lpstr>Sheet3</vt:lpstr>
      <vt:lpstr>Sheet4</vt:lpstr>
      <vt:lpstr>Sheet5</vt:lpstr>
      <vt:lpstr>Sheet6</vt:lpstr>
      <vt:lpstr>種目毎!Print_Area</vt:lpstr>
      <vt:lpstr>貼付ｼｰﾄ!Print_Area</vt:lpstr>
      <vt:lpstr>種目毎!Print_Titles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ajhstf</dc:creator>
  <cp:lastModifiedBy>ab-nittai40</cp:lastModifiedBy>
  <cp:lastPrinted>2019-10-12T10:30:44Z</cp:lastPrinted>
  <dcterms:created xsi:type="dcterms:W3CDTF">2016-07-29T09:26:15Z</dcterms:created>
  <dcterms:modified xsi:type="dcterms:W3CDTF">2024-11-20T07:10:36Z</dcterms:modified>
</cp:coreProperties>
</file>